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4175" windowHeight="7170"/>
  </bookViews>
  <sheets>
    <sheet name="TU allocations" sheetId="1" r:id="rId1"/>
  </sheets>
  <calcPr calcId="125725"/>
</workbook>
</file>

<file path=xl/calcChain.xml><?xml version="1.0" encoding="utf-8"?>
<calcChain xmlns="http://schemas.openxmlformats.org/spreadsheetml/2006/main">
  <c r="E30" i="1"/>
  <c r="E29"/>
  <c r="D34"/>
  <c r="B34"/>
  <c r="D33"/>
  <c r="G11"/>
  <c r="F11"/>
  <c r="G10"/>
  <c r="F10"/>
  <c r="G9"/>
  <c r="F9"/>
  <c r="G8"/>
  <c r="F8"/>
  <c r="G7"/>
  <c r="G12" s="1"/>
  <c r="F7"/>
  <c r="E34" l="1"/>
</calcChain>
</file>

<file path=xl/sharedStrings.xml><?xml version="1.0" encoding="utf-8"?>
<sst xmlns="http://schemas.openxmlformats.org/spreadsheetml/2006/main" count="57" uniqueCount="26">
  <si>
    <t>Trade Union Allocations</t>
  </si>
  <si>
    <t>FTE Formula</t>
  </si>
  <si>
    <t>Trade Union</t>
  </si>
  <si>
    <t>Estimated membership</t>
  </si>
  <si>
    <t>Basic FTE Support @ 0.2 FTE</t>
  </si>
  <si>
    <t>Additional Time Agreed July 2008</t>
  </si>
  <si>
    <t>National Representative</t>
  </si>
  <si>
    <t>0.1 FTE for every 100 members</t>
  </si>
  <si>
    <t>Total FTE support</t>
  </si>
  <si>
    <t>NUT</t>
  </si>
  <si>
    <t>ATL</t>
  </si>
  <si>
    <t>NASUWT</t>
  </si>
  <si>
    <t>NAHT</t>
  </si>
  <si>
    <t>ASCL</t>
  </si>
  <si>
    <t>Trade Union Support required</t>
  </si>
  <si>
    <t>Trade Union Body</t>
  </si>
  <si>
    <t>Allocation</t>
  </si>
  <si>
    <t>Staff member</t>
  </si>
  <si>
    <t>Salary and on-costs</t>
  </si>
  <si>
    <t>A Teacher</t>
  </si>
  <si>
    <t>A Headteacher</t>
  </si>
  <si>
    <t>Unallocated</t>
  </si>
  <si>
    <t>Appendix E</t>
  </si>
  <si>
    <t>2014-15</t>
  </si>
  <si>
    <t>2015-16 Proposed</t>
  </si>
  <si>
    <t>Note 1 - reducing the unallocated amount will deliver approximately 7% reduction in de-delegated amounts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</si>
</sst>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_-* #,##0_-;\-* #,##0_-;_-* &quot;-&quot;??_-;_-@_-"/>
  </numFmts>
  <fonts count="5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164" fontId="0" fillId="0" borderId="4" xfId="0" applyNumberFormat="1" applyBorder="1"/>
    <xf numFmtId="0" fontId="0" fillId="0" borderId="5" xfId="0" applyBorder="1"/>
    <xf numFmtId="0" fontId="0" fillId="0" borderId="0" xfId="0" applyBorder="1"/>
    <xf numFmtId="164" fontId="0" fillId="0" borderId="0" xfId="0" applyNumberFormat="1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/>
    <xf numFmtId="164" fontId="0" fillId="0" borderId="8" xfId="0" applyNumberFormat="1" applyBorder="1"/>
    <xf numFmtId="164" fontId="0" fillId="0" borderId="9" xfId="0" applyNumberFormat="1" applyBorder="1"/>
    <xf numFmtId="164" fontId="3" fillId="0" borderId="10" xfId="0" applyNumberFormat="1" applyFont="1" applyBorder="1"/>
    <xf numFmtId="0" fontId="3" fillId="0" borderId="0" xfId="0" applyFont="1" applyBorder="1"/>
    <xf numFmtId="0" fontId="3" fillId="0" borderId="11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1" fillId="0" borderId="3" xfId="0" applyFont="1" applyBorder="1"/>
    <xf numFmtId="165" fontId="0" fillId="0" borderId="12" xfId="1" applyNumberFormat="1" applyFont="1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165" fontId="0" fillId="0" borderId="13" xfId="1" applyNumberFormat="1" applyFont="1" applyBorder="1"/>
    <xf numFmtId="0" fontId="1" fillId="0" borderId="7" xfId="0" applyFont="1" applyBorder="1"/>
    <xf numFmtId="0" fontId="0" fillId="0" borderId="8" xfId="0" applyBorder="1" applyAlignment="1">
      <alignment horizontal="center"/>
    </xf>
    <xf numFmtId="0" fontId="1" fillId="0" borderId="8" xfId="0" applyFont="1" applyBorder="1"/>
    <xf numFmtId="165" fontId="0" fillId="0" borderId="10" xfId="1" applyNumberFormat="1" applyFont="1" applyBorder="1"/>
    <xf numFmtId="0" fontId="3" fillId="0" borderId="10" xfId="0" applyFont="1" applyBorder="1" applyAlignment="1">
      <alignment horizontal="center"/>
    </xf>
    <xf numFmtId="165" fontId="3" fillId="0" borderId="10" xfId="1" applyNumberFormat="1" applyFont="1" applyBorder="1"/>
    <xf numFmtId="43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0" fontId="0" fillId="0" borderId="0" xfId="0" applyNumberFormat="1"/>
    <xf numFmtId="0" fontId="0" fillId="2" borderId="0" xfId="0" applyFill="1"/>
  </cellXfs>
  <cellStyles count="8">
    <cellStyle name="Comma" xfId="1" builtinId="3"/>
    <cellStyle name="Comma 2" xfId="2"/>
    <cellStyle name="Comma 2 2" xfId="3"/>
    <cellStyle name="Currency 2" xfId="4"/>
    <cellStyle name="Normal" xfId="0" builtinId="0"/>
    <cellStyle name="Normal 2" xfId="5"/>
    <cellStyle name="Normal 3" xfId="6"/>
    <cellStyle name="Percent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2"/>
    <pageSetUpPr fitToPage="1"/>
  </sheetPr>
  <dimension ref="A1:G37"/>
  <sheetViews>
    <sheetView tabSelected="1" topLeftCell="A22" workbookViewId="0">
      <selection activeCell="F29" sqref="F29"/>
    </sheetView>
  </sheetViews>
  <sheetFormatPr defaultRowHeight="12.75"/>
  <cols>
    <col min="1" max="1" width="28.7109375" bestFit="1" customWidth="1"/>
    <col min="2" max="6" width="14.7109375" customWidth="1"/>
    <col min="7" max="7" width="15" customWidth="1"/>
  </cols>
  <sheetData>
    <row r="1" spans="1:7">
      <c r="A1" s="1" t="s">
        <v>0</v>
      </c>
      <c r="G1" s="2" t="s">
        <v>22</v>
      </c>
    </row>
    <row r="2" spans="1:7">
      <c r="A2" s="1"/>
    </row>
    <row r="4" spans="1:7">
      <c r="A4" s="2" t="s">
        <v>1</v>
      </c>
    </row>
    <row r="6" spans="1:7" s="5" customFormat="1" ht="40.5" customHeight="1">
      <c r="A6" s="3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</row>
    <row r="7" spans="1:7">
      <c r="A7" s="6" t="s">
        <v>9</v>
      </c>
      <c r="B7" s="7">
        <v>1600</v>
      </c>
      <c r="C7" s="7">
        <v>0.2</v>
      </c>
      <c r="D7" s="7">
        <v>0.4</v>
      </c>
      <c r="E7" s="7"/>
      <c r="F7" s="7">
        <f>B7/100*0.1</f>
        <v>1.6</v>
      </c>
      <c r="G7" s="8">
        <f>SUM(C7:F7)</f>
        <v>2.2000000000000002</v>
      </c>
    </row>
    <row r="8" spans="1:7">
      <c r="A8" s="9" t="s">
        <v>10</v>
      </c>
      <c r="B8" s="10">
        <v>220</v>
      </c>
      <c r="C8" s="10">
        <v>0.2</v>
      </c>
      <c r="D8" s="10"/>
      <c r="E8" s="10"/>
      <c r="F8" s="11">
        <f>B8/100*0.1</f>
        <v>0.22000000000000003</v>
      </c>
      <c r="G8" s="12">
        <f>SUM(C8:F8)</f>
        <v>0.42000000000000004</v>
      </c>
    </row>
    <row r="9" spans="1:7">
      <c r="A9" s="9" t="s">
        <v>11</v>
      </c>
      <c r="B9" s="10">
        <v>450</v>
      </c>
      <c r="C9" s="10">
        <v>0.2</v>
      </c>
      <c r="D9" s="10"/>
      <c r="E9" s="10">
        <v>0.4</v>
      </c>
      <c r="F9" s="11">
        <f>B9/100*0.1</f>
        <v>0.45</v>
      </c>
      <c r="G9" s="12">
        <f>SUM(C9:F9)</f>
        <v>1.05</v>
      </c>
    </row>
    <row r="10" spans="1:7">
      <c r="A10" s="9" t="s">
        <v>12</v>
      </c>
      <c r="B10" s="10">
        <v>100</v>
      </c>
      <c r="C10" s="10">
        <v>0.2</v>
      </c>
      <c r="D10" s="10"/>
      <c r="E10" s="10"/>
      <c r="F10" s="11">
        <f>B10/100*0.1</f>
        <v>0.1</v>
      </c>
      <c r="G10" s="12">
        <f>SUM(C10:F10)</f>
        <v>0.30000000000000004</v>
      </c>
    </row>
    <row r="11" spans="1:7">
      <c r="A11" s="13" t="s">
        <v>13</v>
      </c>
      <c r="B11" s="14">
        <v>100</v>
      </c>
      <c r="C11" s="14">
        <v>0.2</v>
      </c>
      <c r="D11" s="14"/>
      <c r="E11" s="14"/>
      <c r="F11" s="15">
        <f>B11/100*0.1</f>
        <v>0.1</v>
      </c>
      <c r="G11" s="16">
        <f>SUM(C11:F11)</f>
        <v>0.30000000000000004</v>
      </c>
    </row>
    <row r="12" spans="1:7">
      <c r="G12" s="17">
        <f>SUM(G7:G11)</f>
        <v>4.2699999999999996</v>
      </c>
    </row>
    <row r="13" spans="1:7">
      <c r="G13" s="18"/>
    </row>
    <row r="14" spans="1:7">
      <c r="A14" s="2" t="s">
        <v>14</v>
      </c>
      <c r="G14" s="18"/>
    </row>
    <row r="15" spans="1:7">
      <c r="D15" s="33" t="s">
        <v>23</v>
      </c>
      <c r="E15" s="34" t="s">
        <v>24</v>
      </c>
    </row>
    <row r="16" spans="1:7" ht="27" customHeight="1">
      <c r="A16" s="4" t="s">
        <v>15</v>
      </c>
      <c r="B16" s="4" t="s">
        <v>16</v>
      </c>
      <c r="C16" s="19" t="s">
        <v>17</v>
      </c>
      <c r="D16" s="4" t="s">
        <v>18</v>
      </c>
      <c r="E16" s="4" t="s">
        <v>18</v>
      </c>
    </row>
    <row r="17" spans="1:5">
      <c r="A17" s="6" t="s">
        <v>9</v>
      </c>
      <c r="B17" s="20">
        <v>1</v>
      </c>
      <c r="C17" s="21" t="s">
        <v>19</v>
      </c>
      <c r="D17" s="22">
        <v>76200</v>
      </c>
      <c r="E17" s="22">
        <v>76200</v>
      </c>
    </row>
    <row r="18" spans="1:5">
      <c r="A18" s="9" t="s">
        <v>9</v>
      </c>
      <c r="B18" s="23">
        <v>0.1</v>
      </c>
      <c r="C18" s="24" t="s">
        <v>19</v>
      </c>
      <c r="D18" s="25">
        <v>3600</v>
      </c>
      <c r="E18" s="25">
        <v>3600</v>
      </c>
    </row>
    <row r="19" spans="1:5">
      <c r="A19" s="9" t="s">
        <v>9</v>
      </c>
      <c r="B19" s="23">
        <v>0.1</v>
      </c>
      <c r="C19" s="24" t="s">
        <v>19</v>
      </c>
      <c r="D19" s="25">
        <v>5500</v>
      </c>
      <c r="E19" s="25">
        <v>5500</v>
      </c>
    </row>
    <row r="20" spans="1:5">
      <c r="A20" s="9" t="s">
        <v>9</v>
      </c>
      <c r="B20" s="23">
        <v>0.2</v>
      </c>
      <c r="C20" s="24" t="s">
        <v>19</v>
      </c>
      <c r="D20" s="25">
        <v>11100</v>
      </c>
      <c r="E20" s="25">
        <v>11100</v>
      </c>
    </row>
    <row r="21" spans="1:5">
      <c r="A21" s="9" t="s">
        <v>9</v>
      </c>
      <c r="B21" s="23">
        <v>0.1</v>
      </c>
      <c r="C21" s="24" t="s">
        <v>19</v>
      </c>
      <c r="D21" s="25">
        <v>5100</v>
      </c>
      <c r="E21" s="25">
        <v>5100</v>
      </c>
    </row>
    <row r="22" spans="1:5">
      <c r="A22" s="9" t="s">
        <v>9</v>
      </c>
      <c r="B22" s="23">
        <v>0.2</v>
      </c>
      <c r="C22" s="24" t="s">
        <v>19</v>
      </c>
      <c r="D22" s="25">
        <v>11100</v>
      </c>
      <c r="E22" s="25">
        <v>11100</v>
      </c>
    </row>
    <row r="23" spans="1:5">
      <c r="A23" s="9" t="s">
        <v>9</v>
      </c>
      <c r="B23" s="23">
        <v>0.1</v>
      </c>
      <c r="C23" s="24" t="s">
        <v>19</v>
      </c>
      <c r="D23" s="25">
        <v>5500</v>
      </c>
      <c r="E23" s="25">
        <v>5500</v>
      </c>
    </row>
    <row r="24" spans="1:5">
      <c r="A24" s="9" t="s">
        <v>9</v>
      </c>
      <c r="B24" s="23">
        <v>0.1</v>
      </c>
      <c r="C24" s="24" t="s">
        <v>19</v>
      </c>
      <c r="D24" s="25">
        <v>5500</v>
      </c>
      <c r="E24" s="25">
        <v>5500</v>
      </c>
    </row>
    <row r="25" spans="1:5">
      <c r="A25" s="9" t="s">
        <v>9</v>
      </c>
      <c r="B25" s="23">
        <v>0.1</v>
      </c>
      <c r="C25" s="24" t="s">
        <v>19</v>
      </c>
      <c r="D25" s="25">
        <v>5500</v>
      </c>
      <c r="E25" s="25">
        <v>5500</v>
      </c>
    </row>
    <row r="26" spans="1:5">
      <c r="A26" s="9" t="s">
        <v>9</v>
      </c>
      <c r="B26" s="23">
        <v>0.1</v>
      </c>
      <c r="C26" s="24" t="s">
        <v>19</v>
      </c>
      <c r="D26" s="25">
        <v>5100</v>
      </c>
      <c r="E26" s="25">
        <v>5100</v>
      </c>
    </row>
    <row r="27" spans="1:5">
      <c r="A27" s="9" t="s">
        <v>9</v>
      </c>
      <c r="B27" s="23">
        <v>0.1</v>
      </c>
      <c r="C27" s="24" t="s">
        <v>19</v>
      </c>
      <c r="D27" s="25">
        <v>5100</v>
      </c>
      <c r="E27" s="25">
        <v>5100</v>
      </c>
    </row>
    <row r="28" spans="1:5">
      <c r="A28" s="9" t="s">
        <v>10</v>
      </c>
      <c r="B28" s="23">
        <v>0.4</v>
      </c>
      <c r="C28" s="24" t="s">
        <v>19</v>
      </c>
      <c r="D28" s="25">
        <v>22200</v>
      </c>
      <c r="E28" s="25">
        <v>22200</v>
      </c>
    </row>
    <row r="29" spans="1:5">
      <c r="A29" s="9" t="s">
        <v>11</v>
      </c>
      <c r="B29" s="23">
        <v>0.6</v>
      </c>
      <c r="C29" s="24" t="s">
        <v>19</v>
      </c>
      <c r="D29" s="25">
        <v>55400</v>
      </c>
      <c r="E29" s="25">
        <f>(55400+5100)/1.1*0.6</f>
        <v>32999.999999999993</v>
      </c>
    </row>
    <row r="30" spans="1:5">
      <c r="A30" s="9" t="s">
        <v>11</v>
      </c>
      <c r="B30" s="23">
        <v>0.5</v>
      </c>
      <c r="C30" s="24" t="s">
        <v>19</v>
      </c>
      <c r="D30" s="25">
        <v>5100</v>
      </c>
      <c r="E30" s="25">
        <f>(55400+5100)/1.1*0.5</f>
        <v>27499.999999999996</v>
      </c>
    </row>
    <row r="31" spans="1:5">
      <c r="A31" s="9" t="s">
        <v>12</v>
      </c>
      <c r="B31" s="23">
        <v>0.3</v>
      </c>
      <c r="C31" s="24" t="s">
        <v>20</v>
      </c>
      <c r="D31" s="25">
        <v>38400</v>
      </c>
      <c r="E31" s="25">
        <v>38400</v>
      </c>
    </row>
    <row r="32" spans="1:5">
      <c r="A32" s="9" t="s">
        <v>13</v>
      </c>
      <c r="B32" s="23">
        <v>0.3</v>
      </c>
      <c r="C32" s="24" t="s">
        <v>20</v>
      </c>
      <c r="D32" s="25">
        <v>42200</v>
      </c>
      <c r="E32" s="25">
        <v>42200</v>
      </c>
    </row>
    <row r="33" spans="1:6">
      <c r="A33" s="26" t="s">
        <v>21</v>
      </c>
      <c r="B33" s="27"/>
      <c r="C33" s="28"/>
      <c r="D33" s="29">
        <f>325000-302600</f>
        <v>22400</v>
      </c>
      <c r="E33" s="29"/>
    </row>
    <row r="34" spans="1:6">
      <c r="B34" s="30">
        <f>SUM(B17:B33)</f>
        <v>4.3000000000000007</v>
      </c>
      <c r="D34" s="31">
        <f>SUM(D17:D33)</f>
        <v>325000</v>
      </c>
      <c r="E34" s="31">
        <f>SUM(E17:E33)</f>
        <v>302600</v>
      </c>
      <c r="F34" s="35"/>
    </row>
    <row r="35" spans="1:6">
      <c r="F35" s="32"/>
    </row>
    <row r="37" spans="1:6">
      <c r="A37" s="36" t="s">
        <v>25</v>
      </c>
      <c r="B37" s="36"/>
      <c r="C37" s="36"/>
      <c r="D37" s="36"/>
      <c r="E37" s="36"/>
    </row>
  </sheetData>
  <pageMargins left="0.21" right="0.36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 allocations</vt:lpstr>
    </vt:vector>
  </TitlesOfParts>
  <Company>LBBD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gnicolini</dc:creator>
  <cp:lastModifiedBy>gnicolini</cp:lastModifiedBy>
  <cp:lastPrinted>2014-10-13T16:02:23Z</cp:lastPrinted>
  <dcterms:created xsi:type="dcterms:W3CDTF">2014-09-24T10:25:25Z</dcterms:created>
  <dcterms:modified xsi:type="dcterms:W3CDTF">2014-10-15T13:38:18Z</dcterms:modified>
</cp:coreProperties>
</file>