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4175" windowHeight="7170"/>
  </bookViews>
  <sheets>
    <sheet name="Model Summary" sheetId="1" r:id="rId1"/>
  </sheets>
  <calcPr calcId="125725"/>
</workbook>
</file>

<file path=xl/calcChain.xml><?xml version="1.0" encoding="utf-8"?>
<calcChain xmlns="http://schemas.openxmlformats.org/spreadsheetml/2006/main">
  <c r="C59" i="1"/>
</calcChain>
</file>

<file path=xl/sharedStrings.xml><?xml version="1.0" encoding="utf-8"?>
<sst xmlns="http://schemas.openxmlformats.org/spreadsheetml/2006/main" count="84" uniqueCount="63">
  <si>
    <t>Model</t>
  </si>
  <si>
    <t>2014/15 Final Model</t>
  </si>
  <si>
    <t>Summary of Factor Changes</t>
  </si>
  <si>
    <t>AWPU - KS1 &amp; 2</t>
  </si>
  <si>
    <t>AWPU - K3</t>
  </si>
  <si>
    <t>AWPU - KS4</t>
  </si>
  <si>
    <t>Dedelegated amount</t>
  </si>
  <si>
    <t>Centrally retained top slice</t>
  </si>
  <si>
    <t>Caps at;</t>
  </si>
  <si>
    <t>MFG/ (CAP)</t>
  </si>
  <si>
    <t>Pre MFG Primary:Secondary ratio</t>
  </si>
  <si>
    <t>Post MFG Primary:Secondary ratio</t>
  </si>
  <si>
    <t>Net Primary Gain/(Loss)</t>
  </si>
  <si>
    <t>Net Secondary Gain/(Loss)</t>
  </si>
  <si>
    <t>Primary 'winners' (Cash terms)</t>
  </si>
  <si>
    <t>Primary 'losers' (Cash terms)</t>
  </si>
  <si>
    <t>Secondary 'winners' (Cash terms)</t>
  </si>
  <si>
    <t>Secondary 'losers' (Cash terms)</t>
  </si>
  <si>
    <t>Biggest Loss (Primary)</t>
  </si>
  <si>
    <t>Smallest Loss (Primary)</t>
  </si>
  <si>
    <t>Biggest Loss (Secondary)</t>
  </si>
  <si>
    <t>Smallest Loss (Secondary)</t>
  </si>
  <si>
    <t>Hyper-link</t>
  </si>
  <si>
    <t>Factor Details</t>
  </si>
  <si>
    <t>Unit Value</t>
  </si>
  <si>
    <t>Total Allocated</t>
  </si>
  <si>
    <t>AWPU - KS1</t>
  </si>
  <si>
    <t>AWPU - KS3</t>
  </si>
  <si>
    <t>Deprivation - Primaries - FSM ever 6</t>
  </si>
  <si>
    <t>Deprivation - Secondaries - FSM ever 6</t>
  </si>
  <si>
    <t>Deprivation - IDACI band 5</t>
  </si>
  <si>
    <t>Deprivation - IDACI band 6</t>
  </si>
  <si>
    <t>Looked After Children - LAC</t>
  </si>
  <si>
    <t>Low Attainment year 1
Low Attainment % Y2-5 78</t>
  </si>
  <si>
    <t>Secondary pupils not achieving (KS2 level 4 English or Maths)</t>
  </si>
  <si>
    <t>EAL - Primaries - EAL 3</t>
  </si>
  <si>
    <t>EAL - Secondaries - EAL 3</t>
  </si>
  <si>
    <t>Mobility - Primaries</t>
  </si>
  <si>
    <t>Mobility - Secondaries</t>
  </si>
  <si>
    <t>Split Sites - Primaries</t>
  </si>
  <si>
    <t>Split Sites Secondaries</t>
  </si>
  <si>
    <t>Rates</t>
  </si>
  <si>
    <t>as funded</t>
  </si>
  <si>
    <t>PFI Funding</t>
  </si>
  <si>
    <t>as agreed</t>
  </si>
  <si>
    <t>MFG</t>
  </si>
  <si>
    <t>as calculated</t>
  </si>
  <si>
    <t>TOTAL</t>
  </si>
  <si>
    <t>Spare/(gap)</t>
  </si>
  <si>
    <t>Funding available</t>
  </si>
  <si>
    <t>Lump sum - Primaried</t>
  </si>
  <si>
    <t>Lump sum - Secondaries</t>
  </si>
  <si>
    <t>Additional lump sum for schools amalgamated during FY14-15</t>
  </si>
  <si>
    <t>Summary of Funding Models as at 22nd October 2014</t>
  </si>
  <si>
    <t>Model A</t>
  </si>
  <si>
    <t>Model B</t>
  </si>
  <si>
    <t>Model C</t>
  </si>
  <si>
    <t>Model D</t>
  </si>
  <si>
    <t>Appendix I</t>
  </si>
  <si>
    <t>Model A:  School Analysis of Funding model (KS4 AWPU £25 reduction) Ratio 1.31</t>
  </si>
  <si>
    <t>Model C:  School Analysis of Funding model (Primary AWPU £10 increase, KS4 AWPU reduction £250) no retention, ratio 1.29</t>
  </si>
  <si>
    <t>Model D:  School Analysis of Funding model (Primary AWPU £25 reduction, KS4 AWPU reduction £475, lump sum reduced by £30k) £1.4m retention, ratio 1.29</t>
  </si>
  <si>
    <t>Model B:  School Analysis of Funding model (Primary AWPU £25 reduction KS4 AWPU reduction of £300, lump sum £30k reduction) ratio 1.31 retains £1.4m</t>
  </si>
</sst>
</file>

<file path=xl/styles.xml><?xml version="1.0" encoding="utf-8"?>
<styleSheet xmlns="http://schemas.openxmlformats.org/spreadsheetml/2006/main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#,##0;\(#,##0\)"/>
    <numFmt numFmtId="166" formatCode="#,##0;[Red]\(#,##0\)"/>
    <numFmt numFmtId="167" formatCode="#,##0_ ;\-#,##0\ "/>
  </numFmts>
  <fonts count="15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2"/>
      <color theme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9">
    <xf numFmtId="0" fontId="0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7" fillId="0" borderId="0"/>
    <xf numFmtId="40" fontId="10" fillId="2" borderId="0">
      <alignment horizontal="right"/>
    </xf>
    <xf numFmtId="0" fontId="11" fillId="2" borderId="0">
      <alignment horizontal="right"/>
    </xf>
    <xf numFmtId="0" fontId="12" fillId="2" borderId="20"/>
    <xf numFmtId="0" fontId="12" fillId="0" borderId="0" applyBorder="0">
      <alignment horizontal="centerContinuous"/>
    </xf>
    <xf numFmtId="0" fontId="13" fillId="0" borderId="0" applyBorder="0">
      <alignment horizontal="centerContinuous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1" applyFont="1"/>
    <xf numFmtId="0" fontId="1" fillId="0" borderId="0" xfId="1" applyFont="1" applyFill="1"/>
    <xf numFmtId="0" fontId="4" fillId="0" borderId="1" xfId="1" applyFont="1" applyBorder="1" applyAlignment="1">
      <alignment horizontal="center" vertic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4" xfId="1" applyFont="1" applyBorder="1"/>
    <xf numFmtId="0" fontId="2" fillId="0" borderId="7" xfId="1" applyFont="1" applyBorder="1"/>
    <xf numFmtId="164" fontId="1" fillId="0" borderId="9" xfId="3" applyNumberFormat="1" applyFont="1" applyFill="1" applyBorder="1" applyAlignment="1">
      <alignment horizontal="right"/>
    </xf>
    <xf numFmtId="0" fontId="2" fillId="0" borderId="10" xfId="1" applyFont="1" applyBorder="1"/>
    <xf numFmtId="3" fontId="1" fillId="0" borderId="0" xfId="1" applyNumberFormat="1" applyFont="1" applyFill="1" applyBorder="1" applyAlignment="1">
      <alignment horizontal="right"/>
    </xf>
    <xf numFmtId="0" fontId="1" fillId="0" borderId="0" xfId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64" fontId="1" fillId="0" borderId="5" xfId="3" applyNumberFormat="1" applyFont="1" applyFill="1" applyBorder="1"/>
    <xf numFmtId="164" fontId="1" fillId="0" borderId="19" xfId="3" applyNumberFormat="1" applyFont="1" applyFill="1" applyBorder="1"/>
    <xf numFmtId="164" fontId="1" fillId="0" borderId="8" xfId="3" applyNumberFormat="1" applyFont="1" applyFill="1" applyBorder="1"/>
    <xf numFmtId="164" fontId="1" fillId="0" borderId="9" xfId="3" applyNumberFormat="1" applyFont="1" applyFill="1" applyBorder="1"/>
    <xf numFmtId="0" fontId="1" fillId="0" borderId="8" xfId="1" applyFont="1" applyFill="1" applyBorder="1"/>
    <xf numFmtId="0" fontId="1" fillId="0" borderId="14" xfId="1" applyFont="1" applyFill="1" applyBorder="1"/>
    <xf numFmtId="164" fontId="1" fillId="0" borderId="15" xfId="3" applyNumberFormat="1" applyFont="1" applyFill="1" applyBorder="1"/>
    <xf numFmtId="0" fontId="2" fillId="0" borderId="2" xfId="1" applyFont="1" applyFill="1" applyBorder="1"/>
    <xf numFmtId="164" fontId="2" fillId="0" borderId="3" xfId="3" applyNumberFormat="1" applyFont="1" applyFill="1" applyBorder="1"/>
    <xf numFmtId="8" fontId="1" fillId="0" borderId="0" xfId="1" applyNumberFormat="1" applyFont="1" applyFill="1" applyBorder="1"/>
    <xf numFmtId="0" fontId="1" fillId="0" borderId="0" xfId="1" applyFont="1" applyFill="1" applyAlignment="1"/>
    <xf numFmtId="0" fontId="1" fillId="0" borderId="0" xfId="1" applyFont="1" applyAlignment="1"/>
    <xf numFmtId="0" fontId="2" fillId="0" borderId="0" xfId="1" applyFont="1" applyAlignment="1"/>
    <xf numFmtId="164" fontId="1" fillId="0" borderId="11" xfId="3" applyNumberFormat="1" applyFont="1" applyFill="1" applyBorder="1" applyAlignment="1">
      <alignment horizontal="right"/>
    </xf>
    <xf numFmtId="164" fontId="1" fillId="0" borderId="12" xfId="3" applyNumberFormat="1" applyFont="1" applyFill="1" applyBorder="1" applyAlignment="1">
      <alignment horizontal="right"/>
    </xf>
    <xf numFmtId="164" fontId="1" fillId="0" borderId="8" xfId="3" applyNumberFormat="1" applyFont="1" applyFill="1" applyBorder="1" applyAlignment="1">
      <alignment horizontal="right"/>
    </xf>
    <xf numFmtId="164" fontId="1" fillId="0" borderId="5" xfId="3" applyNumberFormat="1" applyFont="1" applyFill="1" applyBorder="1" applyAlignment="1">
      <alignment horizontal="right"/>
    </xf>
    <xf numFmtId="164" fontId="1" fillId="0" borderId="6" xfId="3" applyNumberFormat="1" applyFont="1" applyFill="1" applyBorder="1" applyAlignment="1">
      <alignment horizontal="right"/>
    </xf>
    <xf numFmtId="164" fontId="1" fillId="0" borderId="0" xfId="6" applyNumberFormat="1" applyFont="1" applyFill="1" applyBorder="1"/>
    <xf numFmtId="164" fontId="1" fillId="0" borderId="0" xfId="6" applyNumberFormat="1" applyFont="1" applyFill="1"/>
    <xf numFmtId="164" fontId="1" fillId="0" borderId="0" xfId="6" applyNumberFormat="1" applyFont="1"/>
    <xf numFmtId="166" fontId="1" fillId="0" borderId="0" xfId="1" applyNumberFormat="1" applyFont="1" applyFill="1" applyBorder="1"/>
    <xf numFmtId="0" fontId="14" fillId="0" borderId="0" xfId="1" applyFont="1" applyFill="1" applyAlignment="1">
      <alignment horizontal="center"/>
    </xf>
    <xf numFmtId="8" fontId="1" fillId="0" borderId="0" xfId="1" applyNumberFormat="1" applyFont="1" applyFill="1"/>
    <xf numFmtId="0" fontId="2" fillId="0" borderId="1" xfId="1" applyFont="1" applyFill="1" applyBorder="1"/>
    <xf numFmtId="164" fontId="2" fillId="0" borderId="1" xfId="3" applyNumberFormat="1" applyFont="1" applyFill="1" applyBorder="1"/>
    <xf numFmtId="167" fontId="2" fillId="0" borderId="1" xfId="3" applyNumberFormat="1" applyFont="1" applyFill="1" applyBorder="1"/>
    <xf numFmtId="0" fontId="2" fillId="0" borderId="7" xfId="1" applyFont="1" applyFill="1" applyBorder="1"/>
    <xf numFmtId="0" fontId="2" fillId="0" borderId="10" xfId="1" applyFont="1" applyFill="1" applyBorder="1"/>
    <xf numFmtId="0" fontId="2" fillId="0" borderId="4" xfId="1" applyFont="1" applyFill="1" applyBorder="1"/>
    <xf numFmtId="0" fontId="2" fillId="0" borderId="13" xfId="1" applyFont="1" applyFill="1" applyBorder="1"/>
    <xf numFmtId="0" fontId="2" fillId="0" borderId="16" xfId="1" applyFont="1" applyFill="1" applyBorder="1"/>
    <xf numFmtId="0" fontId="2" fillId="0" borderId="0" xfId="1" applyFont="1" applyFill="1" applyBorder="1"/>
    <xf numFmtId="0" fontId="5" fillId="0" borderId="0" xfId="2" applyFont="1" applyFill="1"/>
    <xf numFmtId="0" fontId="2" fillId="0" borderId="0" xfId="1" applyFont="1" applyFill="1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/>
    </xf>
    <xf numFmtId="0" fontId="2" fillId="0" borderId="7" xfId="1" applyFont="1" applyFill="1" applyBorder="1" applyAlignment="1">
      <alignment wrapText="1"/>
    </xf>
    <xf numFmtId="164" fontId="2" fillId="0" borderId="0" xfId="6" applyNumberFormat="1" applyFont="1" applyFill="1"/>
    <xf numFmtId="166" fontId="2" fillId="0" borderId="0" xfId="1" applyNumberFormat="1" applyFont="1" applyFill="1"/>
    <xf numFmtId="166" fontId="2" fillId="0" borderId="1" xfId="1" applyNumberFormat="1" applyFont="1" applyFill="1" applyBorder="1"/>
    <xf numFmtId="166" fontId="2" fillId="0" borderId="2" xfId="1" applyNumberFormat="1" applyFont="1" applyFill="1" applyBorder="1"/>
    <xf numFmtId="166" fontId="2" fillId="0" borderId="3" xfId="3" applyNumberFormat="1" applyFont="1" applyFill="1" applyBorder="1"/>
    <xf numFmtId="165" fontId="1" fillId="0" borderId="14" xfId="1" applyNumberFormat="1" applyFont="1" applyFill="1" applyBorder="1" applyAlignment="1">
      <alignment horizontal="right"/>
    </xf>
    <xf numFmtId="165" fontId="1" fillId="0" borderId="15" xfId="1" applyNumberFormat="1" applyFont="1" applyFill="1" applyBorder="1" applyAlignment="1">
      <alignment horizontal="right"/>
    </xf>
    <xf numFmtId="0" fontId="6" fillId="0" borderId="2" xfId="5" applyFill="1" applyBorder="1" applyAlignment="1" applyProtection="1">
      <alignment horizontal="left" vertical="top" wrapText="1"/>
    </xf>
    <xf numFmtId="0" fontId="6" fillId="0" borderId="3" xfId="5" applyFill="1" applyBorder="1" applyAlignment="1" applyProtection="1">
      <alignment horizontal="left" vertical="top" wrapText="1"/>
    </xf>
    <xf numFmtId="0" fontId="4" fillId="0" borderId="2" xfId="1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43" fontId="1" fillId="0" borderId="5" xfId="3" applyFont="1" applyFill="1" applyBorder="1" applyAlignment="1">
      <alignment horizontal="right"/>
    </xf>
    <xf numFmtId="43" fontId="1" fillId="0" borderId="6" xfId="3" applyFont="1" applyFill="1" applyBorder="1" applyAlignment="1">
      <alignment horizontal="right"/>
    </xf>
    <xf numFmtId="43" fontId="1" fillId="0" borderId="8" xfId="3" applyFont="1" applyFill="1" applyBorder="1" applyAlignment="1">
      <alignment horizontal="right"/>
    </xf>
    <xf numFmtId="43" fontId="1" fillId="0" borderId="9" xfId="3" applyFont="1" applyFill="1" applyBorder="1" applyAlignment="1">
      <alignment horizontal="right"/>
    </xf>
    <xf numFmtId="10" fontId="1" fillId="0" borderId="8" xfId="4" applyNumberFormat="1" applyFont="1" applyFill="1" applyBorder="1" applyAlignment="1">
      <alignment horizontal="right"/>
    </xf>
    <xf numFmtId="10" fontId="1" fillId="0" borderId="9" xfId="4" applyNumberFormat="1" applyFont="1" applyFill="1" applyBorder="1" applyAlignment="1">
      <alignment horizontal="right"/>
    </xf>
    <xf numFmtId="165" fontId="2" fillId="0" borderId="8" xfId="3" applyNumberFormat="1" applyFont="1" applyFill="1" applyBorder="1" applyAlignment="1">
      <alignment horizontal="right"/>
    </xf>
    <xf numFmtId="165" fontId="2" fillId="0" borderId="9" xfId="3" applyNumberFormat="1" applyFont="1" applyFill="1" applyBorder="1" applyAlignment="1">
      <alignment horizontal="right"/>
    </xf>
    <xf numFmtId="2" fontId="1" fillId="0" borderId="8" xfId="1" applyNumberFormat="1" applyFont="1" applyFill="1" applyBorder="1" applyAlignment="1">
      <alignment horizontal="right"/>
    </xf>
    <xf numFmtId="2" fontId="1" fillId="0" borderId="9" xfId="1" applyNumberFormat="1" applyFont="1" applyFill="1" applyBorder="1" applyAlignment="1">
      <alignment horizontal="right"/>
    </xf>
    <xf numFmtId="2" fontId="2" fillId="0" borderId="11" xfId="1" applyNumberFormat="1" applyFont="1" applyFill="1" applyBorder="1" applyAlignment="1">
      <alignment horizontal="right"/>
    </xf>
    <xf numFmtId="2" fontId="2" fillId="0" borderId="12" xfId="1" applyNumberFormat="1" applyFont="1" applyFill="1" applyBorder="1" applyAlignment="1">
      <alignment horizontal="right"/>
    </xf>
    <xf numFmtId="165" fontId="1" fillId="0" borderId="5" xfId="3" applyNumberFormat="1" applyFont="1" applyFill="1" applyBorder="1" applyAlignment="1">
      <alignment horizontal="right"/>
    </xf>
    <xf numFmtId="165" fontId="1" fillId="0" borderId="6" xfId="3" applyNumberFormat="1" applyFont="1" applyFill="1" applyBorder="1" applyAlignment="1">
      <alignment horizontal="right"/>
    </xf>
    <xf numFmtId="165" fontId="1" fillId="0" borderId="14" xfId="3" applyNumberFormat="1" applyFont="1" applyFill="1" applyBorder="1" applyAlignment="1">
      <alignment horizontal="right"/>
    </xf>
    <xf numFmtId="165" fontId="1" fillId="0" borderId="15" xfId="3" applyNumberFormat="1" applyFont="1" applyFill="1" applyBorder="1" applyAlignment="1">
      <alignment horizontal="right"/>
    </xf>
    <xf numFmtId="3" fontId="1" fillId="0" borderId="8" xfId="1" applyNumberFormat="1" applyFont="1" applyFill="1" applyBorder="1" applyAlignment="1">
      <alignment horizontal="right"/>
    </xf>
    <xf numFmtId="0" fontId="1" fillId="0" borderId="9" xfId="1" applyFont="1" applyFill="1" applyBorder="1" applyAlignment="1">
      <alignment horizontal="right"/>
    </xf>
    <xf numFmtId="3" fontId="1" fillId="0" borderId="14" xfId="1" applyNumberFormat="1" applyFont="1" applyFill="1" applyBorder="1" applyAlignment="1">
      <alignment horizontal="right"/>
    </xf>
    <xf numFmtId="3" fontId="1" fillId="0" borderId="15" xfId="1" applyNumberFormat="1" applyFont="1" applyFill="1" applyBorder="1" applyAlignment="1">
      <alignment horizontal="right"/>
    </xf>
    <xf numFmtId="165" fontId="1" fillId="0" borderId="8" xfId="1" applyNumberFormat="1" applyFont="1" applyFill="1" applyBorder="1" applyAlignment="1">
      <alignment horizontal="right"/>
    </xf>
    <xf numFmtId="165" fontId="1" fillId="0" borderId="9" xfId="1" applyNumberFormat="1" applyFont="1" applyFill="1" applyBorder="1" applyAlignment="1">
      <alignment horizontal="right"/>
    </xf>
    <xf numFmtId="3" fontId="1" fillId="0" borderId="17" xfId="1" applyNumberFormat="1" applyFont="1" applyFill="1" applyBorder="1" applyAlignment="1">
      <alignment horizontal="right"/>
    </xf>
    <xf numFmtId="0" fontId="1" fillId="0" borderId="18" xfId="1" applyFont="1" applyFill="1" applyBorder="1" applyAlignment="1">
      <alignment horizontal="right"/>
    </xf>
    <xf numFmtId="166" fontId="1" fillId="0" borderId="8" xfId="1" applyNumberFormat="1" applyFont="1" applyFill="1" applyBorder="1" applyAlignment="1">
      <alignment horizontal="right"/>
    </xf>
    <xf numFmtId="166" fontId="1" fillId="0" borderId="9" xfId="1" applyNumberFormat="1" applyFont="1" applyFill="1" applyBorder="1" applyAlignment="1">
      <alignment horizontal="right"/>
    </xf>
    <xf numFmtId="166" fontId="1" fillId="0" borderId="14" xfId="1" applyNumberFormat="1" applyFont="1" applyFill="1" applyBorder="1" applyAlignment="1">
      <alignment horizontal="right"/>
    </xf>
    <xf numFmtId="166" fontId="1" fillId="0" borderId="15" xfId="1" applyNumberFormat="1" applyFont="1" applyFill="1" applyBorder="1" applyAlignment="1">
      <alignment horizontal="right"/>
    </xf>
    <xf numFmtId="166" fontId="1" fillId="0" borderId="5" xfId="3" applyNumberFormat="1" applyFont="1" applyFill="1" applyBorder="1" applyAlignment="1">
      <alignment horizontal="right"/>
    </xf>
    <xf numFmtId="166" fontId="1" fillId="0" borderId="6" xfId="3" applyNumberFormat="1" applyFont="1" applyFill="1" applyBorder="1" applyAlignment="1">
      <alignment horizontal="right"/>
    </xf>
    <xf numFmtId="166" fontId="1" fillId="0" borderId="14" xfId="3" applyNumberFormat="1" applyFont="1" applyFill="1" applyBorder="1" applyAlignment="1">
      <alignment horizontal="right"/>
    </xf>
    <xf numFmtId="166" fontId="1" fillId="0" borderId="15" xfId="3" applyNumberFormat="1" applyFont="1" applyFill="1" applyBorder="1" applyAlignment="1">
      <alignment horizontal="right"/>
    </xf>
  </cellXfs>
  <cellStyles count="29">
    <cellStyle name="%" xfId="7"/>
    <cellStyle name="% 2" xfId="8"/>
    <cellStyle name="Comma 2" xfId="9"/>
    <cellStyle name="Comma 2 2" xfId="10"/>
    <cellStyle name="Comma 2 3" xfId="3"/>
    <cellStyle name="Comma 3" xfId="11"/>
    <cellStyle name="Comma 4" xfId="6"/>
    <cellStyle name="Currency 2" xfId="12"/>
    <cellStyle name="Currency 3" xfId="13"/>
    <cellStyle name="Hyperlink 2" xfId="14"/>
    <cellStyle name="Hyperlink 3" xfId="5"/>
    <cellStyle name="Normal" xfId="0" builtinId="0"/>
    <cellStyle name="Normal 2" xfId="15"/>
    <cellStyle name="Normal 2 2" xfId="16"/>
    <cellStyle name="Normal 2 3" xfId="17"/>
    <cellStyle name="Normal 2 4" xfId="1"/>
    <cellStyle name="Normal 3" xfId="18"/>
    <cellStyle name="Normal 4" xfId="19"/>
    <cellStyle name="Normal 5" xfId="20"/>
    <cellStyle name="Normal 6" xfId="21"/>
    <cellStyle name="Normal 7" xfId="2"/>
    <cellStyle name="Output Amounts" xfId="22"/>
    <cellStyle name="Output Column Headings" xfId="23"/>
    <cellStyle name="Output Line Items" xfId="24"/>
    <cellStyle name="Output Report Heading" xfId="25"/>
    <cellStyle name="Output Report Title" xfId="26"/>
    <cellStyle name="Percent 2" xfId="27"/>
    <cellStyle name="Percent 2 2" xfId="28"/>
    <cellStyle name="Percent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1"/>
  <sheetViews>
    <sheetView tabSelected="1" zoomScale="70" zoomScaleNormal="70" workbookViewId="0">
      <pane xSplit="1" ySplit="4" topLeftCell="D44" activePane="bottomRight" state="frozen"/>
      <selection pane="topRight" activeCell="B1" sqref="B1"/>
      <selection pane="bottomLeft" activeCell="A6" sqref="A6"/>
      <selection pane="bottomRight" activeCell="F4" sqref="F4:G4"/>
    </sheetView>
  </sheetViews>
  <sheetFormatPr defaultRowHeight="15.75"/>
  <cols>
    <col min="1" max="1" width="48" style="4" customWidth="1"/>
    <col min="2" max="2" width="12.6640625" style="2" customWidth="1"/>
    <col min="3" max="3" width="14.109375" style="2" bestFit="1" customWidth="1"/>
    <col min="4" max="4" width="12.6640625" style="2" customWidth="1"/>
    <col min="5" max="5" width="14.5546875" style="2" bestFit="1" customWidth="1"/>
    <col min="6" max="6" width="12.6640625" style="2" customWidth="1"/>
    <col min="7" max="7" width="14.5546875" style="2" bestFit="1" customWidth="1"/>
    <col min="8" max="8" width="12.6640625" style="2" customWidth="1"/>
    <col min="9" max="9" width="14.5546875" style="2" bestFit="1" customWidth="1"/>
    <col min="10" max="10" width="12.6640625" style="2" customWidth="1"/>
    <col min="11" max="11" width="14.5546875" style="2" bestFit="1" customWidth="1"/>
    <col min="12" max="16384" width="8.88671875" style="25"/>
  </cols>
  <sheetData>
    <row r="1" spans="1:11" ht="20.25">
      <c r="A1" s="1" t="s">
        <v>53</v>
      </c>
      <c r="K1" s="36" t="s">
        <v>58</v>
      </c>
    </row>
    <row r="3" spans="1:11" s="26" customFormat="1" ht="42.75" customHeight="1">
      <c r="A3" s="3" t="s">
        <v>0</v>
      </c>
      <c r="B3" s="61" t="s">
        <v>1</v>
      </c>
      <c r="C3" s="62"/>
      <c r="D3" s="61" t="s">
        <v>54</v>
      </c>
      <c r="E3" s="62"/>
      <c r="F3" s="61" t="s">
        <v>55</v>
      </c>
      <c r="G3" s="62"/>
      <c r="H3" s="61" t="s">
        <v>56</v>
      </c>
      <c r="I3" s="62"/>
      <c r="J3" s="61" t="s">
        <v>57</v>
      </c>
      <c r="K3" s="62"/>
    </row>
    <row r="4" spans="1:11" s="26" customFormat="1" ht="109.5" customHeight="1">
      <c r="A4" s="5" t="s">
        <v>2</v>
      </c>
      <c r="B4" s="63"/>
      <c r="C4" s="64"/>
      <c r="D4" s="63" t="s">
        <v>59</v>
      </c>
      <c r="E4" s="64"/>
      <c r="F4" s="63" t="s">
        <v>62</v>
      </c>
      <c r="G4" s="64"/>
      <c r="H4" s="63" t="s">
        <v>60</v>
      </c>
      <c r="I4" s="64"/>
      <c r="J4" s="63" t="s">
        <v>61</v>
      </c>
      <c r="K4" s="64"/>
    </row>
    <row r="5" spans="1:11" s="26" customFormat="1">
      <c r="A5" s="6" t="s">
        <v>3</v>
      </c>
      <c r="B5" s="65">
        <v>3867.5</v>
      </c>
      <c r="C5" s="66"/>
      <c r="D5" s="65">
        <v>3867.5</v>
      </c>
      <c r="E5" s="66"/>
      <c r="F5" s="65">
        <v>3842.5</v>
      </c>
      <c r="G5" s="66"/>
      <c r="H5" s="65">
        <v>3877.5</v>
      </c>
      <c r="I5" s="66"/>
      <c r="J5" s="65">
        <v>3842.5</v>
      </c>
      <c r="K5" s="66"/>
    </row>
    <row r="6" spans="1:11" s="26" customFormat="1">
      <c r="A6" s="7" t="s">
        <v>4</v>
      </c>
      <c r="B6" s="67">
        <v>4608.5</v>
      </c>
      <c r="C6" s="68"/>
      <c r="D6" s="67">
        <v>4608.5</v>
      </c>
      <c r="E6" s="68"/>
      <c r="F6" s="67">
        <v>4608.5</v>
      </c>
      <c r="G6" s="68"/>
      <c r="H6" s="67">
        <v>4608.5</v>
      </c>
      <c r="I6" s="68"/>
      <c r="J6" s="67">
        <v>4608.5</v>
      </c>
      <c r="K6" s="68"/>
    </row>
    <row r="7" spans="1:11" s="26" customFormat="1">
      <c r="A7" s="7" t="s">
        <v>5</v>
      </c>
      <c r="B7" s="67">
        <v>5746</v>
      </c>
      <c r="C7" s="68"/>
      <c r="D7" s="67">
        <v>5721</v>
      </c>
      <c r="E7" s="68"/>
      <c r="F7" s="67">
        <v>5446</v>
      </c>
      <c r="G7" s="68"/>
      <c r="H7" s="67">
        <v>5496</v>
      </c>
      <c r="I7" s="68"/>
      <c r="J7" s="67">
        <v>5271</v>
      </c>
      <c r="K7" s="68"/>
    </row>
    <row r="8" spans="1:11" s="26" customFormat="1">
      <c r="A8" s="9" t="s">
        <v>6</v>
      </c>
      <c r="B8" s="27"/>
      <c r="C8" s="28">
        <v>1699462.35</v>
      </c>
      <c r="D8" s="29"/>
      <c r="E8" s="8">
        <v>1052600</v>
      </c>
      <c r="F8" s="29"/>
      <c r="G8" s="8">
        <v>1052600</v>
      </c>
      <c r="H8" s="29"/>
      <c r="I8" s="8">
        <v>1052600</v>
      </c>
      <c r="J8" s="29"/>
      <c r="K8" s="8">
        <v>1052600</v>
      </c>
    </row>
    <row r="9" spans="1:11" s="26" customFormat="1">
      <c r="A9" s="6" t="s">
        <v>7</v>
      </c>
      <c r="B9" s="30"/>
      <c r="C9" s="31">
        <v>1919800</v>
      </c>
      <c r="D9" s="65">
        <v>1919800</v>
      </c>
      <c r="E9" s="66">
        <v>1919800</v>
      </c>
      <c r="F9" s="65">
        <v>1919800</v>
      </c>
      <c r="G9" s="66">
        <v>1919800</v>
      </c>
      <c r="H9" s="65">
        <v>1919800</v>
      </c>
      <c r="I9" s="66">
        <v>1919800</v>
      </c>
      <c r="J9" s="65">
        <v>1919800</v>
      </c>
      <c r="K9" s="66">
        <v>1919800</v>
      </c>
    </row>
    <row r="10" spans="1:11">
      <c r="A10" s="7" t="s">
        <v>8</v>
      </c>
      <c r="B10" s="69">
        <v>4.5100000000000001E-2</v>
      </c>
      <c r="C10" s="70"/>
      <c r="D10" s="69">
        <v>3.1099999999999999E-2</v>
      </c>
      <c r="E10" s="70"/>
      <c r="F10" s="69">
        <v>3.1099999999999999E-2</v>
      </c>
      <c r="G10" s="70"/>
      <c r="H10" s="69">
        <v>3.1099999999999999E-2</v>
      </c>
      <c r="I10" s="70"/>
      <c r="J10" s="69">
        <v>3.1099999999999999E-2</v>
      </c>
      <c r="K10" s="70"/>
    </row>
    <row r="11" spans="1:11">
      <c r="A11" s="7" t="s">
        <v>9</v>
      </c>
      <c r="B11" s="71">
        <v>1633.7428417690098</v>
      </c>
      <c r="C11" s="72"/>
      <c r="D11" s="71">
        <v>109978.62120063129</v>
      </c>
      <c r="E11" s="72"/>
      <c r="F11" s="71">
        <v>2110535.7949937452</v>
      </c>
      <c r="G11" s="72"/>
      <c r="H11" s="71">
        <v>929993.62120063126</v>
      </c>
      <c r="I11" s="72"/>
      <c r="J11" s="71">
        <v>2870560.7949937466</v>
      </c>
      <c r="K11" s="72"/>
    </row>
    <row r="12" spans="1:11" s="24" customFormat="1" ht="15.75" customHeight="1">
      <c r="A12" s="41" t="s">
        <v>10</v>
      </c>
      <c r="B12" s="73">
        <v>1.3241627418593387</v>
      </c>
      <c r="C12" s="74"/>
      <c r="D12" s="73">
        <v>1.3148517760721561</v>
      </c>
      <c r="E12" s="74"/>
      <c r="F12" s="73">
        <v>1.3092961352229537</v>
      </c>
      <c r="G12" s="74"/>
      <c r="H12" s="73">
        <v>1.2938603524101873</v>
      </c>
      <c r="I12" s="74"/>
      <c r="J12" s="73">
        <v>1.294786746670392</v>
      </c>
      <c r="K12" s="74"/>
    </row>
    <row r="13" spans="1:11">
      <c r="A13" s="42" t="s">
        <v>11</v>
      </c>
      <c r="B13" s="75">
        <v>1.3663412429547348</v>
      </c>
      <c r="C13" s="76"/>
      <c r="D13" s="75">
        <v>1.3283877888396944</v>
      </c>
      <c r="E13" s="76"/>
      <c r="F13" s="75">
        <v>1.3382204803340982</v>
      </c>
      <c r="G13" s="76"/>
      <c r="H13" s="75">
        <v>1.3246591654170141</v>
      </c>
      <c r="I13" s="76"/>
      <c r="J13" s="75">
        <v>1.3382204803340985</v>
      </c>
      <c r="K13" s="76"/>
    </row>
    <row r="14" spans="1:11">
      <c r="A14" s="43" t="s">
        <v>12</v>
      </c>
      <c r="B14" s="93">
        <v>7557784.1083549047</v>
      </c>
      <c r="C14" s="94"/>
      <c r="D14" s="77">
        <v>1255594.6824131825</v>
      </c>
      <c r="E14" s="78"/>
      <c r="F14" s="77">
        <v>47931.922553704884</v>
      </c>
      <c r="G14" s="78"/>
      <c r="H14" s="77">
        <v>1423582.1824131825</v>
      </c>
      <c r="I14" s="78"/>
      <c r="J14" s="77">
        <v>47931.922553704884</v>
      </c>
      <c r="K14" s="78"/>
    </row>
    <row r="15" spans="1:11">
      <c r="A15" s="44" t="s">
        <v>13</v>
      </c>
      <c r="B15" s="95">
        <v>-1365135.3039581955</v>
      </c>
      <c r="C15" s="96"/>
      <c r="D15" s="79">
        <v>-746377.91666108824</v>
      </c>
      <c r="E15" s="80"/>
      <c r="F15" s="79">
        <v>-859726.73300849542</v>
      </c>
      <c r="G15" s="80"/>
      <c r="H15" s="79">
        <v>-849427.91666108638</v>
      </c>
      <c r="I15" s="80"/>
      <c r="J15" s="79">
        <v>-859726.73300849169</v>
      </c>
      <c r="K15" s="80"/>
    </row>
    <row r="16" spans="1:11">
      <c r="A16" s="45" t="s">
        <v>14</v>
      </c>
      <c r="B16" s="87">
        <v>42</v>
      </c>
      <c r="C16" s="88"/>
      <c r="D16" s="87">
        <v>40</v>
      </c>
      <c r="E16" s="88"/>
      <c r="F16" s="87">
        <v>17</v>
      </c>
      <c r="G16" s="88"/>
      <c r="H16" s="87">
        <v>40</v>
      </c>
      <c r="I16" s="88"/>
      <c r="J16" s="87">
        <v>17</v>
      </c>
      <c r="K16" s="88"/>
    </row>
    <row r="17" spans="1:11">
      <c r="A17" s="41" t="s">
        <v>15</v>
      </c>
      <c r="B17" s="81">
        <v>1</v>
      </c>
      <c r="C17" s="82"/>
      <c r="D17" s="81">
        <v>3</v>
      </c>
      <c r="E17" s="82"/>
      <c r="F17" s="81">
        <v>26</v>
      </c>
      <c r="G17" s="82"/>
      <c r="H17" s="81">
        <v>3</v>
      </c>
      <c r="I17" s="82"/>
      <c r="J17" s="81">
        <v>26</v>
      </c>
      <c r="K17" s="82"/>
    </row>
    <row r="18" spans="1:11">
      <c r="A18" s="41" t="s">
        <v>16</v>
      </c>
      <c r="B18" s="81">
        <v>3</v>
      </c>
      <c r="C18" s="82"/>
      <c r="D18" s="81">
        <v>1</v>
      </c>
      <c r="E18" s="82"/>
      <c r="F18" s="81">
        <v>1</v>
      </c>
      <c r="G18" s="82"/>
      <c r="H18" s="81">
        <v>1</v>
      </c>
      <c r="I18" s="82"/>
      <c r="J18" s="81">
        <v>1</v>
      </c>
      <c r="K18" s="82"/>
    </row>
    <row r="19" spans="1:11">
      <c r="A19" s="44" t="s">
        <v>17</v>
      </c>
      <c r="B19" s="83">
        <v>6</v>
      </c>
      <c r="C19" s="84"/>
      <c r="D19" s="83">
        <v>9</v>
      </c>
      <c r="E19" s="84"/>
      <c r="F19" s="83">
        <v>9</v>
      </c>
      <c r="G19" s="84"/>
      <c r="H19" s="83">
        <v>9</v>
      </c>
      <c r="I19" s="84"/>
      <c r="J19" s="83">
        <v>9</v>
      </c>
      <c r="K19" s="84"/>
    </row>
    <row r="20" spans="1:11">
      <c r="A20" s="41" t="s">
        <v>18</v>
      </c>
      <c r="B20" s="89">
        <v>-26746.666590129258</v>
      </c>
      <c r="C20" s="90"/>
      <c r="D20" s="85">
        <v>-82984.548440742306</v>
      </c>
      <c r="E20" s="86"/>
      <c r="F20" s="85">
        <v>-98670.244190066122</v>
      </c>
      <c r="G20" s="86"/>
      <c r="H20" s="85">
        <v>-74714.548440742306</v>
      </c>
      <c r="I20" s="86"/>
      <c r="J20" s="85">
        <v>-98670.244190066122</v>
      </c>
      <c r="K20" s="86"/>
    </row>
    <row r="21" spans="1:11">
      <c r="A21" s="44" t="s">
        <v>19</v>
      </c>
      <c r="B21" s="91">
        <v>-26746.666590129258</v>
      </c>
      <c r="C21" s="92"/>
      <c r="D21" s="57">
        <v>-12430.435293729615</v>
      </c>
      <c r="E21" s="58"/>
      <c r="F21" s="57">
        <v>-8982.8499299306422</v>
      </c>
      <c r="G21" s="58"/>
      <c r="H21" s="57">
        <v>-8420.4352937296153</v>
      </c>
      <c r="I21" s="58"/>
      <c r="J21" s="57">
        <v>-8982.8499299306422</v>
      </c>
      <c r="K21" s="58"/>
    </row>
    <row r="22" spans="1:11">
      <c r="A22" s="41" t="s">
        <v>20</v>
      </c>
      <c r="B22" s="89">
        <v>-822941.87535401736</v>
      </c>
      <c r="C22" s="90"/>
      <c r="D22" s="85">
        <v>-127613.1208608287</v>
      </c>
      <c r="E22" s="86"/>
      <c r="F22" s="85">
        <v>-128491.38173039412</v>
      </c>
      <c r="G22" s="86"/>
      <c r="H22" s="85">
        <v>-127613.1208608287</v>
      </c>
      <c r="I22" s="86"/>
      <c r="J22" s="85">
        <v>-128491.38173039412</v>
      </c>
      <c r="K22" s="86"/>
    </row>
    <row r="23" spans="1:11">
      <c r="A23" s="44" t="s">
        <v>21</v>
      </c>
      <c r="B23" s="91">
        <v>-47010.598328803462</v>
      </c>
      <c r="C23" s="92"/>
      <c r="D23" s="57">
        <v>-3553.1044013127685</v>
      </c>
      <c r="E23" s="58"/>
      <c r="F23" s="57">
        <v>-59515.543794353667</v>
      </c>
      <c r="G23" s="58"/>
      <c r="H23" s="57">
        <v>-59065.543794353667</v>
      </c>
      <c r="I23" s="58"/>
      <c r="J23" s="57">
        <v>-59515.543794353667</v>
      </c>
      <c r="K23" s="58"/>
    </row>
    <row r="24" spans="1:11">
      <c r="A24" s="46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5" hidden="1">
      <c r="A25" s="47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5" hidden="1">
      <c r="A26" s="47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idden="1">
      <c r="A27" s="48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8.75" hidden="1" customHeight="1">
      <c r="A28" s="49" t="s">
        <v>22</v>
      </c>
      <c r="B28" s="59"/>
      <c r="C28" s="60"/>
      <c r="D28" s="59"/>
      <c r="E28" s="60"/>
      <c r="F28" s="59"/>
      <c r="G28" s="60"/>
      <c r="H28" s="59"/>
      <c r="I28" s="60"/>
      <c r="J28" s="59"/>
      <c r="K28" s="60"/>
    </row>
    <row r="29" spans="1:11">
      <c r="A29" s="48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26.25" customHeight="1">
      <c r="A30" s="50" t="s">
        <v>23</v>
      </c>
      <c r="B30" s="12" t="s">
        <v>24</v>
      </c>
      <c r="C30" s="13" t="s">
        <v>25</v>
      </c>
      <c r="D30" s="12" t="s">
        <v>24</v>
      </c>
      <c r="E30" s="13" t="s">
        <v>25</v>
      </c>
      <c r="F30" s="12" t="s">
        <v>24</v>
      </c>
      <c r="G30" s="13" t="s">
        <v>25</v>
      </c>
      <c r="H30" s="12" t="s">
        <v>24</v>
      </c>
      <c r="I30" s="13" t="s">
        <v>25</v>
      </c>
      <c r="J30" s="12" t="s">
        <v>24</v>
      </c>
      <c r="K30" s="13" t="s">
        <v>25</v>
      </c>
    </row>
    <row r="31" spans="1:11">
      <c r="A31" s="43" t="s">
        <v>26</v>
      </c>
      <c r="B31" s="14">
        <v>3867.5</v>
      </c>
      <c r="C31" s="15">
        <v>85849798.125</v>
      </c>
      <c r="D31" s="14">
        <v>3867.5</v>
      </c>
      <c r="E31" s="15">
        <v>85896208.125</v>
      </c>
      <c r="F31" s="14">
        <v>3842.5</v>
      </c>
      <c r="G31" s="15">
        <v>85340964.375</v>
      </c>
      <c r="H31" s="14">
        <v>3877.5</v>
      </c>
      <c r="I31" s="15">
        <v>86118305.625</v>
      </c>
      <c r="J31" s="14">
        <v>3842.5</v>
      </c>
      <c r="K31" s="15">
        <v>85340964.375</v>
      </c>
    </row>
    <row r="32" spans="1:11">
      <c r="A32" s="41" t="s">
        <v>27</v>
      </c>
      <c r="B32" s="16">
        <v>4608.5</v>
      </c>
      <c r="C32" s="17">
        <v>29356145</v>
      </c>
      <c r="D32" s="16">
        <v>4608.5</v>
      </c>
      <c r="E32" s="17">
        <v>30420708.5</v>
      </c>
      <c r="F32" s="16">
        <v>4608.5</v>
      </c>
      <c r="G32" s="17">
        <v>30420708.5</v>
      </c>
      <c r="H32" s="16">
        <v>4608.5</v>
      </c>
      <c r="I32" s="17">
        <v>30420708.5</v>
      </c>
      <c r="J32" s="16">
        <v>4608.5</v>
      </c>
      <c r="K32" s="17">
        <v>30420708.5</v>
      </c>
    </row>
    <row r="33" spans="1:11">
      <c r="A33" s="41" t="s">
        <v>5</v>
      </c>
      <c r="B33" s="16">
        <v>5746</v>
      </c>
      <c r="C33" s="17">
        <v>24995100</v>
      </c>
      <c r="D33" s="16">
        <v>5721</v>
      </c>
      <c r="E33" s="17">
        <v>24846303</v>
      </c>
      <c r="F33" s="16">
        <v>5446</v>
      </c>
      <c r="G33" s="17">
        <v>23651978</v>
      </c>
      <c r="H33" s="16">
        <v>5496</v>
      </c>
      <c r="I33" s="17">
        <v>23869128</v>
      </c>
      <c r="J33" s="16">
        <v>5271</v>
      </c>
      <c r="K33" s="17">
        <v>22891953</v>
      </c>
    </row>
    <row r="34" spans="1:11">
      <c r="A34" s="41" t="s">
        <v>28</v>
      </c>
      <c r="B34" s="16">
        <v>335</v>
      </c>
      <c r="C34" s="17">
        <v>2942220.0237102513</v>
      </c>
      <c r="D34" s="16">
        <v>335</v>
      </c>
      <c r="E34" s="17">
        <v>2943446.1757233134</v>
      </c>
      <c r="F34" s="16">
        <v>335</v>
      </c>
      <c r="G34" s="17">
        <v>2943446.1757233134</v>
      </c>
      <c r="H34" s="16">
        <v>335</v>
      </c>
      <c r="I34" s="17">
        <v>2943446.1757233134</v>
      </c>
      <c r="J34" s="16">
        <v>335</v>
      </c>
      <c r="K34" s="17">
        <v>2943446.1757233134</v>
      </c>
    </row>
    <row r="35" spans="1:11">
      <c r="A35" s="41" t="s">
        <v>29</v>
      </c>
      <c r="B35" s="16">
        <v>475</v>
      </c>
      <c r="C35" s="17">
        <v>2309725.6823931555</v>
      </c>
      <c r="D35" s="16">
        <v>475</v>
      </c>
      <c r="E35" s="17">
        <v>2370331.6866453518</v>
      </c>
      <c r="F35" s="16">
        <v>475</v>
      </c>
      <c r="G35" s="17">
        <v>2370331.6866453518</v>
      </c>
      <c r="H35" s="16">
        <v>475</v>
      </c>
      <c r="I35" s="17">
        <v>2370331.6866453518</v>
      </c>
      <c r="J35" s="16">
        <v>475</v>
      </c>
      <c r="K35" s="17">
        <v>2370331.6866453518</v>
      </c>
    </row>
    <row r="36" spans="1:11">
      <c r="A36" s="41" t="s">
        <v>30</v>
      </c>
      <c r="B36" s="16">
        <v>50</v>
      </c>
      <c r="C36" s="17">
        <v>209200.36687619719</v>
      </c>
      <c r="D36" s="16">
        <v>50</v>
      </c>
      <c r="E36" s="17">
        <v>214092.61182992626</v>
      </c>
      <c r="F36" s="16">
        <v>50</v>
      </c>
      <c r="G36" s="17">
        <v>214092.61182992626</v>
      </c>
      <c r="H36" s="16">
        <v>50</v>
      </c>
      <c r="I36" s="17">
        <v>214092.61182992626</v>
      </c>
      <c r="J36" s="16">
        <v>50</v>
      </c>
      <c r="K36" s="17">
        <v>214092.61182992626</v>
      </c>
    </row>
    <row r="37" spans="1:11">
      <c r="A37" s="41" t="s">
        <v>31</v>
      </c>
      <c r="B37" s="16">
        <v>100</v>
      </c>
      <c r="C37" s="17">
        <v>154055.23917979337</v>
      </c>
      <c r="D37" s="16">
        <v>100</v>
      </c>
      <c r="E37" s="17">
        <v>154656.93523201268</v>
      </c>
      <c r="F37" s="16">
        <v>100</v>
      </c>
      <c r="G37" s="17">
        <v>154656.93523201268</v>
      </c>
      <c r="H37" s="16">
        <v>100</v>
      </c>
      <c r="I37" s="17">
        <v>154656.93523201268</v>
      </c>
      <c r="J37" s="16">
        <v>100</v>
      </c>
      <c r="K37" s="17">
        <v>154656.93523201268</v>
      </c>
    </row>
    <row r="38" spans="1:11">
      <c r="A38" s="41" t="s">
        <v>32</v>
      </c>
      <c r="B38" s="16">
        <v>500</v>
      </c>
      <c r="C38" s="17">
        <v>79115.311290864614</v>
      </c>
      <c r="D38" s="16">
        <v>500</v>
      </c>
      <c r="E38" s="17">
        <v>79090.678531888916</v>
      </c>
      <c r="F38" s="16">
        <v>500</v>
      </c>
      <c r="G38" s="17">
        <v>79090.678531888916</v>
      </c>
      <c r="H38" s="16">
        <v>500</v>
      </c>
      <c r="I38" s="17">
        <v>79090.678531888916</v>
      </c>
      <c r="J38" s="16">
        <v>500</v>
      </c>
      <c r="K38" s="17">
        <v>79090.678531888916</v>
      </c>
    </row>
    <row r="39" spans="1:11" ht="31.5">
      <c r="A39" s="51" t="s">
        <v>33</v>
      </c>
      <c r="B39" s="16">
        <v>800</v>
      </c>
      <c r="C39" s="17">
        <v>5415210.2693873066</v>
      </c>
      <c r="D39" s="16">
        <v>800</v>
      </c>
      <c r="E39" s="17">
        <v>5396139.2334111575</v>
      </c>
      <c r="F39" s="16">
        <v>800</v>
      </c>
      <c r="G39" s="17">
        <v>5396139.2334111575</v>
      </c>
      <c r="H39" s="16">
        <v>800</v>
      </c>
      <c r="I39" s="17">
        <v>5396139.2334111575</v>
      </c>
      <c r="J39" s="16">
        <v>800</v>
      </c>
      <c r="K39" s="17">
        <v>5396139.2334111575</v>
      </c>
    </row>
    <row r="40" spans="1:11">
      <c r="A40" s="41" t="s">
        <v>34</v>
      </c>
      <c r="B40" s="16">
        <v>1400</v>
      </c>
      <c r="C40" s="17">
        <v>4207263.9155386342</v>
      </c>
      <c r="D40" s="16">
        <v>1400</v>
      </c>
      <c r="E40" s="17">
        <v>4281298.3072821572</v>
      </c>
      <c r="F40" s="16">
        <v>1400</v>
      </c>
      <c r="G40" s="17">
        <v>4281298.3072821572</v>
      </c>
      <c r="H40" s="16">
        <v>1400</v>
      </c>
      <c r="I40" s="17">
        <v>4281298.3072821572</v>
      </c>
      <c r="J40" s="16">
        <v>1400</v>
      </c>
      <c r="K40" s="17">
        <v>4281298.3072821572</v>
      </c>
    </row>
    <row r="41" spans="1:11">
      <c r="A41" s="41" t="s">
        <v>35</v>
      </c>
      <c r="B41" s="16">
        <v>585</v>
      </c>
      <c r="C41" s="17">
        <v>4108680.0526704034</v>
      </c>
      <c r="D41" s="16">
        <v>585</v>
      </c>
      <c r="E41" s="17">
        <v>4112788.1717704572</v>
      </c>
      <c r="F41" s="16">
        <v>585</v>
      </c>
      <c r="G41" s="17">
        <v>4112788.1717704572</v>
      </c>
      <c r="H41" s="16">
        <v>585</v>
      </c>
      <c r="I41" s="17">
        <v>4112788.1717704572</v>
      </c>
      <c r="J41" s="16">
        <v>585</v>
      </c>
      <c r="K41" s="17">
        <v>4112788.1717704572</v>
      </c>
    </row>
    <row r="42" spans="1:11">
      <c r="A42" s="41" t="s">
        <v>36</v>
      </c>
      <c r="B42" s="16">
        <v>1400</v>
      </c>
      <c r="C42" s="17">
        <v>898654.8351351273</v>
      </c>
      <c r="D42" s="16">
        <v>1400</v>
      </c>
      <c r="E42" s="17">
        <v>953186.05560999643</v>
      </c>
      <c r="F42" s="16">
        <v>1400</v>
      </c>
      <c r="G42" s="17">
        <v>953186.05560999643</v>
      </c>
      <c r="H42" s="16">
        <v>1400</v>
      </c>
      <c r="I42" s="17">
        <v>953186.05560999643</v>
      </c>
      <c r="J42" s="16">
        <v>1400</v>
      </c>
      <c r="K42" s="17">
        <v>953186.05560999643</v>
      </c>
    </row>
    <row r="43" spans="1:11">
      <c r="A43" s="41" t="s">
        <v>37</v>
      </c>
      <c r="B43" s="16">
        <v>504</v>
      </c>
      <c r="C43" s="17">
        <v>855192.64112857752</v>
      </c>
      <c r="D43" s="16">
        <v>504</v>
      </c>
      <c r="E43" s="17">
        <v>897607.18240517331</v>
      </c>
      <c r="F43" s="16">
        <v>504</v>
      </c>
      <c r="G43" s="17">
        <v>897607.18240517331</v>
      </c>
      <c r="H43" s="16">
        <v>504</v>
      </c>
      <c r="I43" s="17">
        <v>897607.18240517331</v>
      </c>
      <c r="J43" s="16">
        <v>504</v>
      </c>
      <c r="K43" s="17">
        <v>897607.18240517331</v>
      </c>
    </row>
    <row r="44" spans="1:11">
      <c r="A44" s="41" t="s">
        <v>38</v>
      </c>
      <c r="B44" s="16">
        <v>700</v>
      </c>
      <c r="C44" s="17">
        <v>99331.430771888234</v>
      </c>
      <c r="D44" s="16">
        <v>700</v>
      </c>
      <c r="E44" s="17">
        <v>93121.430771887928</v>
      </c>
      <c r="F44" s="16">
        <v>700</v>
      </c>
      <c r="G44" s="17">
        <v>93121.430771887928</v>
      </c>
      <c r="H44" s="16">
        <v>700</v>
      </c>
      <c r="I44" s="17">
        <v>93121.430771887928</v>
      </c>
      <c r="J44" s="16">
        <v>700</v>
      </c>
      <c r="K44" s="17">
        <v>93121.430771887928</v>
      </c>
    </row>
    <row r="45" spans="1:11">
      <c r="A45" s="41" t="s">
        <v>50</v>
      </c>
      <c r="B45" s="16">
        <v>150000</v>
      </c>
      <c r="C45" s="17">
        <v>6555000</v>
      </c>
      <c r="D45" s="16">
        <v>150000</v>
      </c>
      <c r="E45" s="17">
        <v>6450000</v>
      </c>
      <c r="F45" s="16">
        <v>120000</v>
      </c>
      <c r="G45" s="17">
        <v>5160000</v>
      </c>
      <c r="H45" s="16">
        <v>150000</v>
      </c>
      <c r="I45" s="17">
        <v>6450000</v>
      </c>
      <c r="J45" s="16">
        <v>120000</v>
      </c>
      <c r="K45" s="17">
        <v>5160000</v>
      </c>
    </row>
    <row r="46" spans="1:11">
      <c r="A46" s="41" t="s">
        <v>51</v>
      </c>
      <c r="B46" s="16">
        <v>150000</v>
      </c>
      <c r="C46" s="17">
        <v>1350000</v>
      </c>
      <c r="D46" s="16">
        <v>150000</v>
      </c>
      <c r="E46" s="17">
        <v>1500000</v>
      </c>
      <c r="F46" s="16">
        <v>120000</v>
      </c>
      <c r="G46" s="17">
        <v>1200000</v>
      </c>
      <c r="H46" s="16">
        <v>150000</v>
      </c>
      <c r="I46" s="17">
        <v>1500000</v>
      </c>
      <c r="J46" s="16">
        <v>120000</v>
      </c>
      <c r="K46" s="17">
        <v>1200000</v>
      </c>
    </row>
    <row r="47" spans="1:11">
      <c r="A47" s="41" t="s">
        <v>52</v>
      </c>
      <c r="B47" s="16"/>
      <c r="C47" s="17"/>
      <c r="D47" s="16">
        <v>60000</v>
      </c>
      <c r="E47" s="17">
        <v>60000</v>
      </c>
      <c r="F47" s="16">
        <v>48000</v>
      </c>
      <c r="G47" s="17">
        <v>48000</v>
      </c>
      <c r="H47" s="16">
        <v>60000</v>
      </c>
      <c r="I47" s="17">
        <v>60000</v>
      </c>
      <c r="J47" s="16">
        <v>48000</v>
      </c>
      <c r="K47" s="17">
        <v>48000</v>
      </c>
    </row>
    <row r="48" spans="1:11">
      <c r="A48" s="41" t="s">
        <v>39</v>
      </c>
      <c r="B48" s="16">
        <v>100000</v>
      </c>
      <c r="C48" s="17">
        <v>500000</v>
      </c>
      <c r="D48" s="16">
        <v>100000</v>
      </c>
      <c r="E48" s="17">
        <v>500000</v>
      </c>
      <c r="F48" s="16">
        <v>100000</v>
      </c>
      <c r="G48" s="17">
        <v>500000</v>
      </c>
      <c r="H48" s="16">
        <v>100000</v>
      </c>
      <c r="I48" s="17">
        <v>500000</v>
      </c>
      <c r="J48" s="16">
        <v>100000</v>
      </c>
      <c r="K48" s="17">
        <v>500000</v>
      </c>
    </row>
    <row r="49" spans="1:11">
      <c r="A49" s="41" t="s">
        <v>40</v>
      </c>
      <c r="B49" s="16">
        <v>216000</v>
      </c>
      <c r="C49" s="17">
        <v>432000</v>
      </c>
      <c r="D49" s="16">
        <v>216000</v>
      </c>
      <c r="E49" s="17">
        <v>432000</v>
      </c>
      <c r="F49" s="16">
        <v>216000</v>
      </c>
      <c r="G49" s="17">
        <v>432000</v>
      </c>
      <c r="H49" s="16">
        <v>216000</v>
      </c>
      <c r="I49" s="17">
        <v>432000</v>
      </c>
      <c r="J49" s="16">
        <v>216000</v>
      </c>
      <c r="K49" s="17">
        <v>432000</v>
      </c>
    </row>
    <row r="50" spans="1:11">
      <c r="A50" s="41" t="s">
        <v>41</v>
      </c>
      <c r="B50" s="18" t="s">
        <v>42</v>
      </c>
      <c r="C50" s="17">
        <v>3763570</v>
      </c>
      <c r="D50" s="18" t="s">
        <v>42</v>
      </c>
      <c r="E50" s="17">
        <v>3831327.8</v>
      </c>
      <c r="F50" s="18" t="s">
        <v>42</v>
      </c>
      <c r="G50" s="17">
        <v>3831327.8</v>
      </c>
      <c r="H50" s="18" t="s">
        <v>42</v>
      </c>
      <c r="I50" s="17">
        <v>3831327.8</v>
      </c>
      <c r="J50" s="18" t="s">
        <v>42</v>
      </c>
      <c r="K50" s="17">
        <v>3831327.8</v>
      </c>
    </row>
    <row r="51" spans="1:11">
      <c r="A51" s="41" t="s">
        <v>43</v>
      </c>
      <c r="B51" s="18" t="s">
        <v>44</v>
      </c>
      <c r="C51" s="17">
        <v>2824800</v>
      </c>
      <c r="D51" s="18" t="s">
        <v>44</v>
      </c>
      <c r="E51" s="17">
        <v>2805494</v>
      </c>
      <c r="F51" s="18" t="s">
        <v>44</v>
      </c>
      <c r="G51" s="17">
        <v>2805494</v>
      </c>
      <c r="H51" s="18" t="s">
        <v>44</v>
      </c>
      <c r="I51" s="17">
        <v>2805494</v>
      </c>
      <c r="J51" s="18" t="s">
        <v>44</v>
      </c>
      <c r="K51" s="17">
        <v>2805494</v>
      </c>
    </row>
    <row r="52" spans="1:11">
      <c r="A52" s="41" t="s">
        <v>45</v>
      </c>
      <c r="B52" s="18" t="s">
        <v>46</v>
      </c>
      <c r="C52" s="17">
        <v>1633.7428417690098</v>
      </c>
      <c r="D52" s="18" t="s">
        <v>46</v>
      </c>
      <c r="E52" s="17">
        <v>109978.62120063129</v>
      </c>
      <c r="F52" s="18" t="s">
        <v>46</v>
      </c>
      <c r="G52" s="17">
        <v>2110535.7949937452</v>
      </c>
      <c r="H52" s="18" t="s">
        <v>46</v>
      </c>
      <c r="I52" s="17">
        <v>929993.62120063126</v>
      </c>
      <c r="J52" s="18" t="s">
        <v>46</v>
      </c>
      <c r="K52" s="17">
        <v>2870560.7949937466</v>
      </c>
    </row>
    <row r="53" spans="1:11">
      <c r="A53" s="44"/>
      <c r="B53" s="19"/>
      <c r="C53" s="20"/>
      <c r="D53" s="19"/>
      <c r="E53" s="20"/>
      <c r="F53" s="19"/>
      <c r="G53" s="20"/>
      <c r="H53" s="19"/>
      <c r="I53" s="20"/>
      <c r="J53" s="19"/>
      <c r="K53" s="20"/>
    </row>
    <row r="54" spans="1:11">
      <c r="A54" s="38" t="s">
        <v>47</v>
      </c>
      <c r="B54" s="21"/>
      <c r="C54" s="22">
        <v>176906696.63592395</v>
      </c>
      <c r="D54" s="21"/>
      <c r="E54" s="22">
        <v>178347778.51541397</v>
      </c>
      <c r="F54" s="21"/>
      <c r="G54" s="22">
        <v>176996766.93920711</v>
      </c>
      <c r="H54" s="21"/>
      <c r="I54" s="22">
        <v>178412716.01541397</v>
      </c>
      <c r="J54" s="21"/>
      <c r="K54" s="22">
        <v>176996766.93920711</v>
      </c>
    </row>
    <row r="55" spans="1:11" hidden="1">
      <c r="A55" s="52"/>
      <c r="B55" s="32"/>
      <c r="C55" s="32"/>
      <c r="D55" s="33"/>
      <c r="E55" s="34">
        <v>20863.334076076746</v>
      </c>
      <c r="F55" s="33"/>
      <c r="G55" s="34">
        <v>20863.334076076746</v>
      </c>
      <c r="H55" s="33"/>
      <c r="I55" s="34">
        <v>20863.334076076746</v>
      </c>
      <c r="J55" s="33"/>
      <c r="K55" s="34">
        <v>20863.334076076746</v>
      </c>
    </row>
    <row r="56" spans="1:11">
      <c r="A56" s="48"/>
      <c r="B56" s="11"/>
      <c r="C56" s="23"/>
      <c r="E56" s="37"/>
      <c r="G56" s="37"/>
      <c r="I56" s="37"/>
      <c r="K56" s="37"/>
    </row>
    <row r="57" spans="1:11">
      <c r="A57" s="38" t="s">
        <v>49</v>
      </c>
      <c r="B57" s="21"/>
      <c r="C57" s="22">
        <v>176927559.97000003</v>
      </c>
      <c r="D57" s="38"/>
      <c r="E57" s="39">
        <v>178414200.60105309</v>
      </c>
      <c r="F57" s="38"/>
      <c r="G57" s="39">
        <v>178414200.60105309</v>
      </c>
      <c r="H57" s="38"/>
      <c r="I57" s="39">
        <v>178414200.60105309</v>
      </c>
      <c r="J57" s="38"/>
      <c r="K57" s="39">
        <v>178414200.60105309</v>
      </c>
    </row>
    <row r="58" spans="1:11">
      <c r="A58" s="53"/>
      <c r="B58" s="35"/>
      <c r="C58" s="35"/>
    </row>
    <row r="59" spans="1:11">
      <c r="A59" s="54" t="s">
        <v>48</v>
      </c>
      <c r="B59" s="55"/>
      <c r="C59" s="56">
        <f>C57-C54</f>
        <v>20863.334076076746</v>
      </c>
      <c r="D59" s="38"/>
      <c r="E59" s="40">
        <v>66422.085639119148</v>
      </c>
      <c r="F59" s="38"/>
      <c r="G59" s="40">
        <v>1417433.6618459821</v>
      </c>
      <c r="H59" s="38"/>
      <c r="I59" s="40">
        <v>1484.5856391191483</v>
      </c>
      <c r="J59" s="38"/>
      <c r="K59" s="40">
        <v>1417433.6618459821</v>
      </c>
    </row>
    <row r="60" spans="1:11">
      <c r="A60" s="48"/>
    </row>
    <row r="61" spans="1:11">
      <c r="A61" s="48"/>
    </row>
  </sheetData>
  <mergeCells count="104">
    <mergeCell ref="J28:K28"/>
    <mergeCell ref="J19:K19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9:K9"/>
    <mergeCell ref="J10:K10"/>
    <mergeCell ref="J11:K11"/>
    <mergeCell ref="J12:K12"/>
    <mergeCell ref="J13:K13"/>
    <mergeCell ref="J3:K3"/>
    <mergeCell ref="J4:K4"/>
    <mergeCell ref="J5:K5"/>
    <mergeCell ref="J6:K6"/>
    <mergeCell ref="J7:K7"/>
    <mergeCell ref="B11:C11"/>
    <mergeCell ref="B12:C12"/>
    <mergeCell ref="B13:C13"/>
    <mergeCell ref="B14:C14"/>
    <mergeCell ref="B15:C15"/>
    <mergeCell ref="B10:C10"/>
    <mergeCell ref="B3:C3"/>
    <mergeCell ref="B4:C4"/>
    <mergeCell ref="B5:C5"/>
    <mergeCell ref="B6:C6"/>
    <mergeCell ref="B7:C7"/>
    <mergeCell ref="B28:C28"/>
    <mergeCell ref="B20:C20"/>
    <mergeCell ref="B21:C21"/>
    <mergeCell ref="B22:C22"/>
    <mergeCell ref="B16:C16"/>
    <mergeCell ref="B17:C17"/>
    <mergeCell ref="B18:C18"/>
    <mergeCell ref="B19:C19"/>
    <mergeCell ref="B23:C23"/>
    <mergeCell ref="H16:I16"/>
    <mergeCell ref="F22:G22"/>
    <mergeCell ref="F23:G23"/>
    <mergeCell ref="F28:G28"/>
    <mergeCell ref="H3:I3"/>
    <mergeCell ref="H4:I4"/>
    <mergeCell ref="H5:I5"/>
    <mergeCell ref="H6:I6"/>
    <mergeCell ref="H7:I7"/>
    <mergeCell ref="H9:I9"/>
    <mergeCell ref="H10:I10"/>
    <mergeCell ref="F16:G16"/>
    <mergeCell ref="F17:G17"/>
    <mergeCell ref="F18:G18"/>
    <mergeCell ref="F19:G19"/>
    <mergeCell ref="F20:G20"/>
    <mergeCell ref="H11:I11"/>
    <mergeCell ref="H12:I12"/>
    <mergeCell ref="H13:I13"/>
    <mergeCell ref="H14:I14"/>
    <mergeCell ref="H15:I15"/>
    <mergeCell ref="H23:I23"/>
    <mergeCell ref="H28:I28"/>
    <mergeCell ref="H17:I17"/>
    <mergeCell ref="H18:I18"/>
    <mergeCell ref="H19:I19"/>
    <mergeCell ref="H20:I20"/>
    <mergeCell ref="H21:I21"/>
    <mergeCell ref="H22:I22"/>
    <mergeCell ref="D3:E3"/>
    <mergeCell ref="D4:E4"/>
    <mergeCell ref="D5:E5"/>
    <mergeCell ref="D6:E6"/>
    <mergeCell ref="D7:E7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8:E28"/>
    <mergeCell ref="F3:G3"/>
    <mergeCell ref="F4:G4"/>
    <mergeCell ref="F5:G5"/>
    <mergeCell ref="F6:G6"/>
    <mergeCell ref="F7:G7"/>
    <mergeCell ref="F9:G9"/>
    <mergeCell ref="F10:G10"/>
    <mergeCell ref="F11:G11"/>
    <mergeCell ref="F12:G12"/>
    <mergeCell ref="F13:G13"/>
    <mergeCell ref="F14:G14"/>
    <mergeCell ref="F15:G15"/>
    <mergeCell ref="F21:G21"/>
  </mergeCells>
  <pageMargins left="0.23622047244094491" right="0.19685039370078741" top="0.19685039370078741" bottom="0.27559055118110237" header="0.15748031496062992" footer="0.15748031496062992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 Summary</vt:lpstr>
    </vt:vector>
  </TitlesOfParts>
  <Company>LBBD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gnicolini</dc:creator>
  <cp:lastModifiedBy>gnicolini</cp:lastModifiedBy>
  <cp:lastPrinted>2014-10-14T09:00:57Z</cp:lastPrinted>
  <dcterms:created xsi:type="dcterms:W3CDTF">2014-09-23T16:56:46Z</dcterms:created>
  <dcterms:modified xsi:type="dcterms:W3CDTF">2014-10-14T09:43:08Z</dcterms:modified>
</cp:coreProperties>
</file>