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Schools Forum\20-03-2018\"/>
    </mc:Choice>
  </mc:AlternateContent>
  <xr:revisionPtr revIDLastSave="0" documentId="8_{2B5C25D4-8A63-47BB-8A27-BBC87F2C5D4F}" xr6:coauthVersionLast="28" xr6:coauthVersionMax="28" xr10:uidLastSave="{00000000-0000-0000-0000-000000000000}"/>
  <bookViews>
    <workbookView xWindow="0" yWindow="0" windowWidth="19200" windowHeight="5780" xr2:uid="{4829AE66-C297-476A-BB42-A034BF02AAA4}"/>
  </bookViews>
  <sheets>
    <sheet name="Appendix A" sheetId="1" r:id="rId1"/>
  </sheets>
  <definedNames>
    <definedName name="_xlnm.Print_Area" localSheetId="0">'Appendix A'!$A$1:$L$33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6" i="1" s="1"/>
  <c r="G7" i="1" s="1"/>
  <c r="G16" i="1"/>
  <c r="F7" i="1"/>
  <c r="E7" i="1"/>
  <c r="E32" i="1" s="1"/>
  <c r="D7" i="1"/>
  <c r="D32" i="1" s="1"/>
  <c r="G32" i="1" l="1"/>
  <c r="H6" i="1" s="1"/>
  <c r="H7" i="1" s="1"/>
  <c r="H32" i="1" s="1"/>
  <c r="I6" i="1" s="1"/>
  <c r="I7" i="1" s="1"/>
  <c r="I32" i="1" s="1"/>
  <c r="J6" i="1" s="1"/>
  <c r="J7" i="1" s="1"/>
  <c r="J32" i="1" s="1"/>
  <c r="K6" i="1" s="1"/>
  <c r="K7" i="1" s="1"/>
  <c r="K32" i="1" s="1"/>
  <c r="L6" i="1" s="1"/>
  <c r="L7" i="1" s="1"/>
  <c r="L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 Robert</author>
  </authors>
  <commentList>
    <comment ref="I13" authorId="0" shapeId="0" xr:uid="{B85F8A17-A49C-4A95-BE8D-2C027F078057}">
      <text>
        <r>
          <rPr>
            <b/>
            <sz val="9"/>
            <color indexed="81"/>
            <rFont val="Tahoma"/>
            <family val="2"/>
          </rPr>
          <t>Li Robert:</t>
        </r>
        <r>
          <rPr>
            <sz val="9"/>
            <color indexed="81"/>
            <rFont val="Tahoma"/>
            <family val="2"/>
          </rPr>
          <t xml:space="preserve">
45k unpaid
45k to be invoiced March 2018</t>
        </r>
      </text>
    </comment>
  </commentList>
</comments>
</file>

<file path=xl/sharedStrings.xml><?xml version="1.0" encoding="utf-8"?>
<sst xmlns="http://schemas.openxmlformats.org/spreadsheetml/2006/main" count="58" uniqueCount="40">
  <si>
    <t>Appendix A</t>
  </si>
  <si>
    <t>Schools Facing Financial Difficulty 2017/18</t>
  </si>
  <si>
    <t>2012/13</t>
  </si>
  <si>
    <t>2013/14 support given</t>
  </si>
  <si>
    <t>2014/15</t>
  </si>
  <si>
    <t>2015/16</t>
  </si>
  <si>
    <t>2016/17</t>
  </si>
  <si>
    <t>2017/18</t>
  </si>
  <si>
    <t>2018/19</t>
  </si>
  <si>
    <t>2019/20</t>
  </si>
  <si>
    <t>2020/21</t>
  </si>
  <si>
    <t>De-delegated amount</t>
  </si>
  <si>
    <t>c/f from previous year's de-delegation</t>
  </si>
  <si>
    <t>c/f from previous year</t>
  </si>
  <si>
    <t>Resources Available at start of the year</t>
  </si>
  <si>
    <t>In year allocations:</t>
  </si>
  <si>
    <t>Barking Abbey</t>
  </si>
  <si>
    <t>Loan</t>
  </si>
  <si>
    <t>Repayment</t>
  </si>
  <si>
    <t>Eastbury Primary</t>
  </si>
  <si>
    <t>Dorothy Barley Infants</t>
  </si>
  <si>
    <t>Ripple Primary School</t>
  </si>
  <si>
    <t>Ripple Primary School Repayments</t>
  </si>
  <si>
    <t>Monteagle Primary School</t>
  </si>
  <si>
    <t>Loan Interest</t>
  </si>
  <si>
    <t>Leys Primary</t>
  </si>
  <si>
    <t>Support provided - no loan outstanding</t>
  </si>
  <si>
    <t>Dorothy Barley Juniors (Academy)</t>
  </si>
  <si>
    <t>Village Infants</t>
  </si>
  <si>
    <t>Henry Green Primary</t>
  </si>
  <si>
    <t>St Joseph’s, Barking</t>
  </si>
  <si>
    <t>Warren recovery plan</t>
  </si>
  <si>
    <t>Warren School - Loan</t>
  </si>
  <si>
    <t>Warren Academy - Repayment</t>
  </si>
  <si>
    <t>Warren School Closing Balance</t>
  </si>
  <si>
    <t>Closing Balance</t>
  </si>
  <si>
    <t>Eastbrook</t>
  </si>
  <si>
    <t>No loan outstanding</t>
  </si>
  <si>
    <r>
      <t>Eastbrook (</t>
    </r>
    <r>
      <rPr>
        <i/>
        <sz val="8"/>
        <color rgb="FF000000"/>
        <rFont val="Arial"/>
        <family val="2"/>
      </rPr>
      <t>Support funding agreed February 2012)</t>
    </r>
  </si>
  <si>
    <t>Balance / (over allocation) to be carried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</si>
</sst>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i/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6" fontId="2" fillId="0" borderId="7" xfId="0" applyNumberFormat="1" applyFont="1" applyBorder="1" applyAlignment="1">
      <alignment horizontal="right" vertical="center" wrapText="1"/>
    </xf>
    <xf numFmtId="6" fontId="2" fillId="0" borderId="7" xfId="0" applyNumberFormat="1" applyFont="1" applyFill="1" applyBorder="1" applyAlignment="1">
      <alignment horizontal="right"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2" fillId="0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6" fontId="2" fillId="0" borderId="4" xfId="0" applyNumberFormat="1" applyFont="1" applyBorder="1" applyAlignment="1">
      <alignment vertical="center" wrapText="1"/>
    </xf>
    <xf numFmtId="6" fontId="4" fillId="0" borderId="5" xfId="0" applyNumberFormat="1" applyFont="1" applyFill="1" applyBorder="1" applyAlignment="1">
      <alignment horizontal="right" vertical="center" wrapText="1"/>
    </xf>
    <xf numFmtId="6" fontId="2" fillId="2" borderId="5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6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6" fontId="3" fillId="0" borderId="5" xfId="0" applyNumberFormat="1" applyFont="1" applyBorder="1" applyAlignment="1">
      <alignment horizontal="right" vertical="center" wrapText="1"/>
    </xf>
    <xf numFmtId="6" fontId="3" fillId="0" borderId="5" xfId="0" applyNumberFormat="1" applyFont="1" applyFill="1" applyBorder="1" applyAlignment="1">
      <alignment horizontal="right" vertical="center" wrapText="1"/>
    </xf>
    <xf numFmtId="6" fontId="3" fillId="2" borderId="5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5" fillId="3" borderId="8" xfId="0" applyFont="1" applyFill="1" applyBorder="1" applyAlignment="1">
      <alignment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6" fontId="4" fillId="0" borderId="5" xfId="0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vertical="top" wrapText="1"/>
    </xf>
    <xf numFmtId="6" fontId="2" fillId="4" borderId="7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6" fontId="4" fillId="4" borderId="10" xfId="0" applyNumberFormat="1" applyFont="1" applyFill="1" applyBorder="1" applyAlignment="1">
      <alignment horizontal="right" vertical="center" wrapText="1"/>
    </xf>
    <xf numFmtId="6" fontId="2" fillId="4" borderId="4" xfId="0" applyNumberFormat="1" applyFont="1" applyFill="1" applyBorder="1" applyAlignment="1">
      <alignment vertical="center" wrapText="1"/>
    </xf>
    <xf numFmtId="6" fontId="2" fillId="4" borderId="6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vertical="center" wrapText="1"/>
    </xf>
    <xf numFmtId="6" fontId="4" fillId="4" borderId="5" xfId="0" applyNumberFormat="1" applyFont="1" applyFill="1" applyBorder="1" applyAlignment="1">
      <alignment horizontal="right" vertical="center" wrapText="1"/>
    </xf>
    <xf numFmtId="6" fontId="6" fillId="4" borderId="5" xfId="0" applyNumberFormat="1" applyFont="1" applyFill="1" applyBorder="1" applyAlignment="1">
      <alignment horizontal="right" vertical="center" wrapText="1"/>
    </xf>
    <xf numFmtId="6" fontId="2" fillId="4" borderId="5" xfId="0" applyNumberFormat="1" applyFont="1" applyFill="1" applyBorder="1" applyAlignment="1">
      <alignment horizontal="right" vertical="center" wrapText="1"/>
    </xf>
    <xf numFmtId="6" fontId="6" fillId="2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center" wrapText="1"/>
    </xf>
    <xf numFmtId="6" fontId="6" fillId="0" borderId="7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vertical="top" wrapText="1"/>
    </xf>
    <xf numFmtId="6" fontId="4" fillId="5" borderId="5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vertical="center" wrapText="1"/>
    </xf>
    <xf numFmtId="6" fontId="6" fillId="5" borderId="5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B5B4-2F52-4915-BB90-FBF08DB64929}">
  <sheetPr>
    <pageSetUpPr fitToPage="1"/>
  </sheetPr>
  <dimension ref="B1:L32"/>
  <sheetViews>
    <sheetView tabSelected="1" topLeftCell="A4" zoomScale="80" zoomScaleNormal="80" workbookViewId="0">
      <selection activeCell="A35" sqref="A35:XFD35"/>
    </sheetView>
  </sheetViews>
  <sheetFormatPr defaultRowHeight="15.5" x14ac:dyDescent="0.35"/>
  <cols>
    <col min="1" max="1" width="1.84375" customWidth="1"/>
    <col min="2" max="2" width="23.53515625" customWidth="1"/>
    <col min="3" max="3" width="13.07421875" customWidth="1"/>
    <col min="4" max="4" width="11" hidden="1" customWidth="1"/>
    <col min="5" max="5" width="10.4609375" bestFit="1" customWidth="1"/>
    <col min="6" max="6" width="9.69140625" bestFit="1" customWidth="1"/>
    <col min="7" max="7" width="9.84375" bestFit="1" customWidth="1"/>
    <col min="8" max="8" width="9.07421875" bestFit="1" customWidth="1"/>
    <col min="9" max="12" width="10.53515625" bestFit="1" customWidth="1"/>
    <col min="13" max="13" width="25.07421875" customWidth="1"/>
  </cols>
  <sheetData>
    <row r="1" spans="2:12" ht="16" thickBot="1" x14ac:dyDescent="0.4">
      <c r="L1" s="1" t="s">
        <v>0</v>
      </c>
    </row>
    <row r="2" spans="2:12" ht="15.75" customHeight="1" thickBot="1" x14ac:dyDescent="0.4">
      <c r="B2" s="62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ht="40" thickBot="1" x14ac:dyDescent="0.4">
      <c r="B3" s="2"/>
      <c r="C3" s="3"/>
      <c r="D3" s="4" t="s">
        <v>2</v>
      </c>
      <c r="E3" s="4" t="s">
        <v>3</v>
      </c>
      <c r="F3" s="5" t="s">
        <v>4</v>
      </c>
      <c r="G3" s="6" t="s">
        <v>5</v>
      </c>
      <c r="H3" s="7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2:12" ht="16" thickBot="1" x14ac:dyDescent="0.4">
      <c r="B4" s="9" t="s">
        <v>11</v>
      </c>
      <c r="C4" s="9"/>
      <c r="D4" s="10">
        <v>1386000</v>
      </c>
      <c r="E4" s="10">
        <v>1250000</v>
      </c>
      <c r="F4" s="11">
        <v>1000005</v>
      </c>
      <c r="G4" s="12">
        <v>234257.68</v>
      </c>
      <c r="H4" s="10">
        <v>243624</v>
      </c>
      <c r="I4" s="10">
        <v>0</v>
      </c>
      <c r="J4" s="10">
        <v>0</v>
      </c>
      <c r="K4" s="10">
        <v>0</v>
      </c>
      <c r="L4" s="10">
        <v>0</v>
      </c>
    </row>
    <row r="5" spans="2:12" ht="25.5" thickBot="1" x14ac:dyDescent="0.4">
      <c r="B5" s="2" t="s">
        <v>12</v>
      </c>
      <c r="C5" s="3"/>
      <c r="D5" s="13"/>
      <c r="E5" s="14">
        <v>71100</v>
      </c>
      <c r="F5" s="15"/>
      <c r="G5" s="16"/>
      <c r="H5" s="17"/>
      <c r="I5" s="18"/>
      <c r="J5" s="18"/>
      <c r="K5" s="18"/>
      <c r="L5" s="18"/>
    </row>
    <row r="6" spans="2:12" ht="16" thickBot="1" x14ac:dyDescent="0.4">
      <c r="B6" s="2" t="s">
        <v>13</v>
      </c>
      <c r="C6" s="3"/>
      <c r="D6" s="13"/>
      <c r="E6" s="14">
        <v>418000</v>
      </c>
      <c r="F6" s="19">
        <v>-59540</v>
      </c>
      <c r="G6" s="20">
        <f t="shared" ref="G6:L6" si="0">F32</f>
        <v>68579.010000000009</v>
      </c>
      <c r="H6" s="21">
        <f t="shared" si="0"/>
        <v>-358031.11</v>
      </c>
      <c r="I6" s="22">
        <f t="shared" si="0"/>
        <v>147416.89000000001</v>
      </c>
      <c r="J6" s="22">
        <f t="shared" si="0"/>
        <v>590416.89</v>
      </c>
      <c r="K6" s="22">
        <f t="shared" si="0"/>
        <v>899416.89</v>
      </c>
      <c r="L6" s="22">
        <f t="shared" si="0"/>
        <v>1179416.8900000001</v>
      </c>
    </row>
    <row r="7" spans="2:12" ht="26.5" thickBot="1" x14ac:dyDescent="0.4">
      <c r="B7" s="23" t="s">
        <v>14</v>
      </c>
      <c r="C7" s="24"/>
      <c r="D7" s="25">
        <f>SUM(D4:D6)</f>
        <v>1386000</v>
      </c>
      <c r="E7" s="25">
        <f>SUM(E4:E6)</f>
        <v>1739100</v>
      </c>
      <c r="F7" s="26">
        <f>SUM(F4:F6)</f>
        <v>940465</v>
      </c>
      <c r="G7" s="27">
        <f t="shared" ref="G7:L7" si="1">SUM(G4:G6)</f>
        <v>302836.69</v>
      </c>
      <c r="H7" s="25">
        <f t="shared" si="1"/>
        <v>-114407.10999999999</v>
      </c>
      <c r="I7" s="25">
        <f t="shared" si="1"/>
        <v>147416.89000000001</v>
      </c>
      <c r="J7" s="25">
        <f t="shared" si="1"/>
        <v>590416.89</v>
      </c>
      <c r="K7" s="25">
        <f t="shared" si="1"/>
        <v>899416.89</v>
      </c>
      <c r="L7" s="25">
        <f t="shared" si="1"/>
        <v>1179416.8900000001</v>
      </c>
    </row>
    <row r="8" spans="2:12" ht="7.5" customHeight="1" thickBot="1" x14ac:dyDescent="0.4">
      <c r="B8" s="28"/>
      <c r="C8" s="29"/>
      <c r="D8" s="29"/>
      <c r="E8" s="29"/>
      <c r="F8" s="30"/>
      <c r="G8" s="30"/>
      <c r="H8" s="31"/>
      <c r="I8" s="32"/>
      <c r="J8" s="32"/>
      <c r="K8" s="32"/>
      <c r="L8" s="32"/>
    </row>
    <row r="9" spans="2:12" ht="16" thickBot="1" x14ac:dyDescent="0.4">
      <c r="B9" s="23" t="s">
        <v>15</v>
      </c>
      <c r="C9" s="24"/>
      <c r="D9" s="24"/>
      <c r="E9" s="3"/>
      <c r="F9" s="33"/>
      <c r="G9" s="34"/>
      <c r="H9" s="35"/>
      <c r="I9" s="36"/>
      <c r="J9" s="36"/>
      <c r="K9" s="36"/>
      <c r="L9" s="36"/>
    </row>
    <row r="10" spans="2:12" ht="16" thickBot="1" x14ac:dyDescent="0.4">
      <c r="B10" s="2" t="s">
        <v>16</v>
      </c>
      <c r="C10" s="3" t="s">
        <v>17</v>
      </c>
      <c r="D10" s="13"/>
      <c r="E10" s="37">
        <v>-400000</v>
      </c>
      <c r="F10" s="38"/>
      <c r="G10" s="20"/>
      <c r="H10" s="21"/>
      <c r="I10" s="10"/>
      <c r="J10" s="10"/>
      <c r="K10" s="10"/>
      <c r="L10" s="10"/>
    </row>
    <row r="11" spans="2:12" ht="16" thickBot="1" x14ac:dyDescent="0.4">
      <c r="B11" s="2" t="s">
        <v>16</v>
      </c>
      <c r="C11" s="39" t="s">
        <v>18</v>
      </c>
      <c r="D11" s="13"/>
      <c r="E11" s="39"/>
      <c r="F11" s="39"/>
      <c r="G11" s="39"/>
      <c r="H11" s="40"/>
      <c r="I11" s="40">
        <v>100000</v>
      </c>
      <c r="J11" s="40">
        <v>100000</v>
      </c>
      <c r="K11" s="40">
        <v>100000</v>
      </c>
      <c r="L11" s="40">
        <v>100000</v>
      </c>
    </row>
    <row r="12" spans="2:12" ht="16" thickBot="1" x14ac:dyDescent="0.4">
      <c r="B12" s="65" t="s">
        <v>19</v>
      </c>
      <c r="C12" s="3" t="s">
        <v>17</v>
      </c>
      <c r="D12" s="13"/>
      <c r="E12" s="37"/>
      <c r="F12" s="11">
        <v>-450000</v>
      </c>
      <c r="G12" s="20">
        <v>-450000</v>
      </c>
      <c r="H12" s="21"/>
      <c r="I12" s="10"/>
      <c r="J12" s="10"/>
      <c r="K12" s="10"/>
      <c r="L12" s="10"/>
    </row>
    <row r="13" spans="2:12" ht="16" thickBot="1" x14ac:dyDescent="0.4">
      <c r="B13" s="66"/>
      <c r="C13" s="39" t="s">
        <v>18</v>
      </c>
      <c r="D13" s="41"/>
      <c r="E13" s="42"/>
      <c r="F13" s="43"/>
      <c r="G13" s="44"/>
      <c r="H13" s="45">
        <v>180000</v>
      </c>
      <c r="I13" s="40">
        <v>180000</v>
      </c>
      <c r="J13" s="40">
        <v>180000</v>
      </c>
      <c r="K13" s="40">
        <v>180000</v>
      </c>
      <c r="L13" s="40">
        <v>180000</v>
      </c>
    </row>
    <row r="14" spans="2:12" ht="16" thickBot="1" x14ac:dyDescent="0.4">
      <c r="B14" s="67" t="s">
        <v>20</v>
      </c>
      <c r="C14" s="3" t="s">
        <v>17</v>
      </c>
      <c r="D14" s="13"/>
      <c r="E14" s="13"/>
      <c r="F14" s="19">
        <v>-50000</v>
      </c>
      <c r="G14" s="19"/>
      <c r="H14" s="21"/>
      <c r="I14" s="10"/>
      <c r="J14" s="10"/>
      <c r="K14" s="10"/>
      <c r="L14" s="10"/>
    </row>
    <row r="15" spans="2:12" ht="16" thickBot="1" x14ac:dyDescent="0.4">
      <c r="B15" s="68"/>
      <c r="C15" s="39" t="s">
        <v>18</v>
      </c>
      <c r="D15" s="46"/>
      <c r="E15" s="46"/>
      <c r="F15" s="47"/>
      <c r="G15" s="48">
        <v>16000</v>
      </c>
      <c r="H15" s="40">
        <v>16000</v>
      </c>
      <c r="I15" s="49">
        <v>18000</v>
      </c>
      <c r="J15" s="49">
        <v>0</v>
      </c>
      <c r="K15" s="49">
        <v>0</v>
      </c>
      <c r="L15" s="49">
        <v>0</v>
      </c>
    </row>
    <row r="16" spans="2:12" ht="16" thickBot="1" x14ac:dyDescent="0.4">
      <c r="B16" s="67" t="s">
        <v>21</v>
      </c>
      <c r="C16" s="3" t="s">
        <v>17</v>
      </c>
      <c r="D16" s="13"/>
      <c r="E16" s="13"/>
      <c r="F16" s="19"/>
      <c r="G16" s="50">
        <f>-350000</f>
        <v>-350000</v>
      </c>
      <c r="H16" s="21"/>
      <c r="I16" s="10"/>
      <c r="J16" s="10"/>
      <c r="K16" s="10"/>
      <c r="L16" s="10"/>
    </row>
    <row r="17" spans="2:12" ht="16" thickBot="1" x14ac:dyDescent="0.4">
      <c r="B17" s="68" t="s">
        <v>22</v>
      </c>
      <c r="C17" s="39" t="s">
        <v>18</v>
      </c>
      <c r="D17" s="46"/>
      <c r="E17" s="46"/>
      <c r="F17" s="47"/>
      <c r="G17" s="48">
        <v>117000</v>
      </c>
      <c r="H17" s="45">
        <v>117000</v>
      </c>
      <c r="I17" s="40">
        <v>116000</v>
      </c>
      <c r="J17" s="49">
        <v>0</v>
      </c>
      <c r="K17" s="49">
        <v>0</v>
      </c>
      <c r="L17" s="49">
        <v>0</v>
      </c>
    </row>
    <row r="18" spans="2:12" ht="16" thickBot="1" x14ac:dyDescent="0.4">
      <c r="B18" s="67" t="s">
        <v>23</v>
      </c>
      <c r="C18" s="3" t="s">
        <v>17</v>
      </c>
      <c r="D18" s="13"/>
      <c r="E18" s="13"/>
      <c r="F18" s="19"/>
      <c r="G18" s="50"/>
      <c r="H18" s="21">
        <v>-58000</v>
      </c>
      <c r="I18" s="10"/>
      <c r="J18" s="10"/>
      <c r="K18" s="10"/>
      <c r="L18" s="10"/>
    </row>
    <row r="19" spans="2:12" ht="16" thickBot="1" x14ac:dyDescent="0.4">
      <c r="B19" s="68" t="s">
        <v>22</v>
      </c>
      <c r="C19" s="39" t="s">
        <v>18</v>
      </c>
      <c r="D19" s="46"/>
      <c r="E19" s="46"/>
      <c r="F19" s="47"/>
      <c r="G19" s="48"/>
      <c r="H19" s="45"/>
      <c r="I19" s="40">
        <v>29000</v>
      </c>
      <c r="J19" s="49">
        <v>29000</v>
      </c>
      <c r="K19" s="49">
        <v>0</v>
      </c>
      <c r="L19" s="49">
        <v>0</v>
      </c>
    </row>
    <row r="20" spans="2:12" ht="16" thickBot="1" x14ac:dyDescent="0.4">
      <c r="B20" s="51" t="s">
        <v>24</v>
      </c>
      <c r="C20" s="33"/>
      <c r="D20" s="52"/>
      <c r="E20" s="52"/>
      <c r="F20" s="19"/>
      <c r="G20" s="53">
        <v>6132.2</v>
      </c>
      <c r="H20" s="11">
        <v>6824</v>
      </c>
      <c r="I20" s="11"/>
      <c r="J20" s="11"/>
      <c r="K20" s="11"/>
      <c r="L20" s="11"/>
    </row>
    <row r="21" spans="2:12" ht="16" thickBot="1" x14ac:dyDescent="0.4">
      <c r="B21" s="54" t="s">
        <v>25</v>
      </c>
      <c r="C21" s="54"/>
      <c r="D21" s="55">
        <v>-60000</v>
      </c>
      <c r="E21" s="55">
        <v>-99000</v>
      </c>
      <c r="F21" s="56"/>
      <c r="G21" s="59" t="s">
        <v>26</v>
      </c>
      <c r="H21" s="60"/>
      <c r="I21" s="60"/>
      <c r="J21" s="60"/>
      <c r="K21" s="60"/>
      <c r="L21" s="61"/>
    </row>
    <row r="22" spans="2:12" ht="25.5" thickBot="1" x14ac:dyDescent="0.4">
      <c r="B22" s="54" t="s">
        <v>27</v>
      </c>
      <c r="C22" s="54"/>
      <c r="D22" s="55"/>
      <c r="E22" s="55">
        <v>-92000</v>
      </c>
      <c r="F22" s="56"/>
      <c r="G22" s="59" t="s">
        <v>26</v>
      </c>
      <c r="H22" s="60"/>
      <c r="I22" s="60"/>
      <c r="J22" s="60"/>
      <c r="K22" s="60"/>
      <c r="L22" s="61"/>
    </row>
    <row r="23" spans="2:12" ht="15.75" customHeight="1" thickBot="1" x14ac:dyDescent="0.4">
      <c r="B23" s="54" t="s">
        <v>28</v>
      </c>
      <c r="C23" s="54"/>
      <c r="D23" s="55"/>
      <c r="E23" s="55">
        <v>-80000</v>
      </c>
      <c r="F23" s="56"/>
      <c r="G23" s="59" t="s">
        <v>26</v>
      </c>
      <c r="H23" s="60"/>
      <c r="I23" s="60"/>
      <c r="J23" s="60"/>
      <c r="K23" s="60"/>
      <c r="L23" s="61"/>
    </row>
    <row r="24" spans="2:12" ht="15.75" customHeight="1" thickBot="1" x14ac:dyDescent="0.4">
      <c r="B24" s="54" t="s">
        <v>29</v>
      </c>
      <c r="C24" s="54"/>
      <c r="D24" s="55">
        <v>-60000</v>
      </c>
      <c r="E24" s="55">
        <v>-80000</v>
      </c>
      <c r="F24" s="56"/>
      <c r="G24" s="59" t="s">
        <v>26</v>
      </c>
      <c r="H24" s="60"/>
      <c r="I24" s="60"/>
      <c r="J24" s="60"/>
      <c r="K24" s="60"/>
      <c r="L24" s="61"/>
    </row>
    <row r="25" spans="2:12" ht="15.75" customHeight="1" thickBot="1" x14ac:dyDescent="0.4">
      <c r="B25" s="54" t="s">
        <v>30</v>
      </c>
      <c r="C25" s="54"/>
      <c r="D25" s="55">
        <v>-60000</v>
      </c>
      <c r="E25" s="55">
        <v>-66000</v>
      </c>
      <c r="F25" s="56"/>
      <c r="G25" s="59" t="s">
        <v>26</v>
      </c>
      <c r="H25" s="60"/>
      <c r="I25" s="60"/>
      <c r="J25" s="60"/>
      <c r="K25" s="60"/>
      <c r="L25" s="61"/>
    </row>
    <row r="26" spans="2:12" ht="15.75" customHeight="1" thickBot="1" x14ac:dyDescent="0.4">
      <c r="B26" s="54" t="s">
        <v>31</v>
      </c>
      <c r="C26" s="54"/>
      <c r="D26" s="55">
        <v>-582000</v>
      </c>
      <c r="E26" s="55">
        <v>-321640</v>
      </c>
      <c r="F26" s="56"/>
      <c r="G26" s="59" t="s">
        <v>26</v>
      </c>
      <c r="H26" s="60"/>
      <c r="I26" s="60"/>
      <c r="J26" s="60"/>
      <c r="K26" s="60"/>
      <c r="L26" s="61"/>
    </row>
    <row r="27" spans="2:12" ht="16" thickBot="1" x14ac:dyDescent="0.4">
      <c r="B27" s="54" t="s">
        <v>32</v>
      </c>
      <c r="C27" s="54"/>
      <c r="D27" s="55"/>
      <c r="E27" s="55"/>
      <c r="F27" s="55">
        <v>-200000</v>
      </c>
      <c r="G27" s="59" t="s">
        <v>17</v>
      </c>
      <c r="H27" s="60"/>
      <c r="I27" s="60"/>
      <c r="J27" s="60"/>
      <c r="K27" s="60"/>
      <c r="L27" s="61"/>
    </row>
    <row r="28" spans="2:12" ht="16" thickBot="1" x14ac:dyDescent="0.4">
      <c r="B28" s="54" t="s">
        <v>33</v>
      </c>
      <c r="C28" s="54"/>
      <c r="D28" s="55"/>
      <c r="E28" s="55"/>
      <c r="F28" s="57">
        <v>200000</v>
      </c>
      <c r="G28" s="59" t="s">
        <v>18</v>
      </c>
      <c r="H28" s="60"/>
      <c r="I28" s="60"/>
      <c r="J28" s="60"/>
      <c r="K28" s="60"/>
      <c r="L28" s="61"/>
    </row>
    <row r="29" spans="2:12" ht="16" thickBot="1" x14ac:dyDescent="0.4">
      <c r="B29" s="54" t="s">
        <v>34</v>
      </c>
      <c r="C29" s="54"/>
      <c r="D29" s="56"/>
      <c r="E29" s="56"/>
      <c r="F29" s="55">
        <v>-211885.99</v>
      </c>
      <c r="G29" s="59" t="s">
        <v>35</v>
      </c>
      <c r="H29" s="60"/>
      <c r="I29" s="60"/>
      <c r="J29" s="60"/>
      <c r="K29" s="60"/>
      <c r="L29" s="61"/>
    </row>
    <row r="30" spans="2:12" ht="16" thickBot="1" x14ac:dyDescent="0.4">
      <c r="B30" s="54" t="s">
        <v>36</v>
      </c>
      <c r="C30" s="58"/>
      <c r="D30" s="56"/>
      <c r="E30" s="55">
        <v>-500000</v>
      </c>
      <c r="F30" s="56"/>
      <c r="G30" s="59" t="s">
        <v>37</v>
      </c>
      <c r="H30" s="60"/>
      <c r="I30" s="60"/>
      <c r="J30" s="60"/>
      <c r="K30" s="60"/>
      <c r="L30" s="61"/>
    </row>
    <row r="31" spans="2:12" ht="24.75" customHeight="1" thickBot="1" x14ac:dyDescent="0.4">
      <c r="B31" s="54" t="s">
        <v>38</v>
      </c>
      <c r="C31" s="54"/>
      <c r="D31" s="56"/>
      <c r="E31" s="55">
        <v>-160000</v>
      </c>
      <c r="F31" s="55">
        <v>-160000</v>
      </c>
      <c r="G31" s="59" t="s">
        <v>37</v>
      </c>
      <c r="H31" s="60"/>
      <c r="I31" s="60"/>
      <c r="J31" s="60"/>
      <c r="K31" s="60"/>
      <c r="L31" s="61"/>
    </row>
    <row r="32" spans="2:12" s="1" customFormat="1" ht="26.5" thickBot="1" x14ac:dyDescent="0.4">
      <c r="B32" s="23" t="s">
        <v>39</v>
      </c>
      <c r="C32" s="24"/>
      <c r="D32" s="25">
        <f>SUM(D7:D16)</f>
        <v>1386000</v>
      </c>
      <c r="E32" s="25">
        <f>SUM(E7:E31)</f>
        <v>-59540</v>
      </c>
      <c r="F32" s="25">
        <f t="shared" ref="F32:L32" si="2">SUM(F7:F31)</f>
        <v>68579.010000000009</v>
      </c>
      <c r="G32" s="25">
        <f t="shared" si="2"/>
        <v>-358031.11</v>
      </c>
      <c r="H32" s="25">
        <f t="shared" si="2"/>
        <v>147416.89000000001</v>
      </c>
      <c r="I32" s="25">
        <f>SUM(I7:I31)</f>
        <v>590416.89</v>
      </c>
      <c r="J32" s="25">
        <f t="shared" si="2"/>
        <v>899416.89</v>
      </c>
      <c r="K32" s="25">
        <f t="shared" si="2"/>
        <v>1179416.8900000001</v>
      </c>
      <c r="L32" s="25">
        <f t="shared" si="2"/>
        <v>1459416.8900000001</v>
      </c>
    </row>
  </sheetData>
  <mergeCells count="16">
    <mergeCell ref="G21:L21"/>
    <mergeCell ref="B2:L2"/>
    <mergeCell ref="B12:B13"/>
    <mergeCell ref="B14:B15"/>
    <mergeCell ref="B16:B17"/>
    <mergeCell ref="B18:B19"/>
    <mergeCell ref="G28:L28"/>
    <mergeCell ref="G29:L29"/>
    <mergeCell ref="G30:L30"/>
    <mergeCell ref="G31:L31"/>
    <mergeCell ref="G22:L22"/>
    <mergeCell ref="G23:L23"/>
    <mergeCell ref="G24:L24"/>
    <mergeCell ref="G25:L25"/>
    <mergeCell ref="G26:L26"/>
    <mergeCell ref="G27:L27"/>
  </mergeCells>
  <pageMargins left="0.31496062992125984" right="0.70866141732283472" top="0.74803149606299213" bottom="0.35433070866141736" header="0.31496062992125984" footer="0.31496062992125984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Chauhan Daksha</dc:creator>
  <cp:lastModifiedBy>Young Nichola</cp:lastModifiedBy>
  <cp:lastPrinted>2018-03-14T16:22:43Z</cp:lastPrinted>
  <dcterms:created xsi:type="dcterms:W3CDTF">2018-03-14T16:20:42Z</dcterms:created>
  <dcterms:modified xsi:type="dcterms:W3CDTF">2018-03-14T16:37:08Z</dcterms:modified>
</cp:coreProperties>
</file>