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135" windowWidth="14175" windowHeight="7680"/>
  </bookViews>
  <sheets>
    <sheet name="Centrally Retained" sheetId="1" r:id="rId1"/>
  </sheets>
  <calcPr calcId="125725"/>
</workbook>
</file>

<file path=xl/calcChain.xml><?xml version="1.0" encoding="utf-8"?>
<calcChain xmlns="http://schemas.openxmlformats.org/spreadsheetml/2006/main">
  <c r="E13" i="1"/>
  <c r="E12"/>
  <c r="E5"/>
  <c r="D12"/>
  <c r="B10"/>
  <c r="B16" s="1"/>
  <c r="D5"/>
  <c r="D16" s="1"/>
  <c r="C16"/>
  <c r="E16" l="1"/>
</calcChain>
</file>

<file path=xl/sharedStrings.xml><?xml version="1.0" encoding="utf-8"?>
<sst xmlns="http://schemas.openxmlformats.org/spreadsheetml/2006/main" count="33" uniqueCount="30">
  <si>
    <t>Description</t>
  </si>
  <si>
    <t>Detail</t>
  </si>
  <si>
    <t>Admissions</t>
  </si>
  <si>
    <t>Expenditure incurred in connection with the LA’s functions under section 85A of the 1998 Act (updated section 46 of the 2002 Act).  Includes administration of the system of admissions</t>
  </si>
  <si>
    <t>Service of Schools Forum</t>
  </si>
  <si>
    <t>Expenditure incurred in connection with the LA’s functions of running the forum as defined under S47A of the 1998 Act (addition under S43 of the Education Act 2002)</t>
  </si>
  <si>
    <t>School Improvement</t>
  </si>
  <si>
    <t>Previously approved by Schools Forum as replacement for Standards Fund Grant</t>
  </si>
  <si>
    <t>Schools Estates</t>
  </si>
  <si>
    <t xml:space="preserve">For Capital Investment team to support and project manage builds.  Due to the level of expansion and inward investment required in future years,  Schools Forum on 10/10/11 agreed to support his on an ongoing basis </t>
  </si>
  <si>
    <t>School Games Organiser funding</t>
  </si>
  <si>
    <t>Funding for a previously agreed post (Sports Co-ordinator) ceases in March 2013.  School Forum 21/02/12</t>
  </si>
  <si>
    <t>Trewern Outdoor Education Centre</t>
  </si>
  <si>
    <t>Forum approval 20/01/11</t>
  </si>
  <si>
    <t>Community Music Service</t>
  </si>
  <si>
    <t>Advisory Teachers</t>
  </si>
  <si>
    <t>Primary Strategy</t>
  </si>
  <si>
    <t>Licences / Subscriptions</t>
  </si>
  <si>
    <t>Note 1</t>
  </si>
  <si>
    <t>2014/15 Budget</t>
  </si>
  <si>
    <t>2013/14 Budget</t>
  </si>
  <si>
    <t>Carbon Reduction commitment</t>
  </si>
  <si>
    <t>Capital Expenditure funded from revenue (ViOP)</t>
  </si>
  <si>
    <t>Appendix B</t>
  </si>
  <si>
    <t>2015/16 Budget</t>
  </si>
  <si>
    <t>2016/17 Budget (proposed)</t>
  </si>
  <si>
    <t>Comment</t>
  </si>
  <si>
    <t>Centrally Retained DSG Budget 2016-17</t>
  </si>
  <si>
    <t>Note 1 In 2014-15 the DfE managed centrally the copyright licences for all state maintained schools in England in relation to the Copyright Licensing Agency (CLA), Schools Printed Music Licence (SPML), the Newspaper Licensing Agency (NLA), the Educational Recording Agency (ERA), the Public Video Screening Licence (PVSL) and Motion Picture Licensing Company (MPLC).  From 1st April 2015 this was extended to include the Performing Rights Society for Music (PRS), Phonographic Performance Ltd (PPL), the Mechanical Copyright Protection Society (MCPS) and Christian Copyright Licensing International (CCLI).  The inclusion of the PRS and PRL licences as part of the DfE managed licences means that these no longer need to be procured separately and recharged to schools through the Central Licences SLA.  As such, there will be no charge issued in relation to this for 2015/16 and it no longer forms part of the brochure from 2016/17 onwards.</t>
  </si>
  <si>
    <t>Increased to reflect 2016/17 charge from DfE.</t>
  </si>
</sst>
</file>

<file path=xl/styles.xml><?xml version="1.0" encoding="utf-8"?>
<styleSheet xmlns="http://schemas.openxmlformats.org/spreadsheetml/2006/main">
  <numFmts count="1">
    <numFmt numFmtId="6" formatCode="&quot;£&quot;#,##0;[Red]\-&quot;£&quot;#,##0"/>
  </numFmts>
  <fonts count="2">
    <font>
      <sz val="12"/>
      <color theme="1"/>
      <name val="Arial"/>
      <family val="2"/>
    </font>
    <font>
      <b/>
      <sz val="12"/>
      <color theme="1"/>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21">
    <xf numFmtId="0" fontId="0" fillId="0" borderId="0" xfId="0"/>
    <xf numFmtId="0" fontId="1" fillId="0" borderId="1" xfId="0" applyFont="1" applyBorder="1" applyAlignment="1">
      <alignment vertical="top" wrapText="1"/>
    </xf>
    <xf numFmtId="0" fontId="1" fillId="0" borderId="2" xfId="0" applyFont="1" applyBorder="1" applyAlignment="1">
      <alignment vertical="top" wrapText="1"/>
    </xf>
    <xf numFmtId="0" fontId="0" fillId="0" borderId="3" xfId="0" applyFont="1" applyBorder="1" applyAlignment="1">
      <alignment vertical="top" wrapText="1"/>
    </xf>
    <xf numFmtId="6" fontId="0" fillId="0" borderId="4" xfId="0" applyNumberFormat="1" applyFont="1" applyBorder="1" applyAlignment="1">
      <alignment vertical="top" wrapText="1"/>
    </xf>
    <xf numFmtId="0" fontId="0" fillId="0" borderId="4" xfId="0" applyFont="1" applyBorder="1" applyAlignment="1">
      <alignment vertical="top" wrapText="1"/>
    </xf>
    <xf numFmtId="6" fontId="1" fillId="0" borderId="4" xfId="0" applyNumberFormat="1" applyFont="1" applyBorder="1" applyAlignment="1">
      <alignment vertical="top" wrapText="1"/>
    </xf>
    <xf numFmtId="0" fontId="1" fillId="0" borderId="0" xfId="0" applyFont="1"/>
    <xf numFmtId="0" fontId="1" fillId="0" borderId="0" xfId="0" applyFont="1" applyAlignment="1">
      <alignment horizontal="right"/>
    </xf>
    <xf numFmtId="0" fontId="0" fillId="0" borderId="3" xfId="0" applyBorder="1" applyAlignment="1">
      <alignment vertical="top" wrapText="1"/>
    </xf>
    <xf numFmtId="6" fontId="0" fillId="0" borderId="0" xfId="0" applyNumberFormat="1"/>
    <xf numFmtId="0" fontId="0" fillId="0" borderId="0" xfId="0" applyFill="1"/>
    <xf numFmtId="6" fontId="0" fillId="0" borderId="0" xfId="0" applyNumberFormat="1" applyFill="1"/>
    <xf numFmtId="10" fontId="0" fillId="0" borderId="0" xfId="0" applyNumberFormat="1" applyFill="1"/>
    <xf numFmtId="0" fontId="1" fillId="0" borderId="1" xfId="0" applyFont="1" applyFill="1" applyBorder="1" applyAlignment="1">
      <alignment vertical="top" wrapText="1"/>
    </xf>
    <xf numFmtId="0" fontId="0" fillId="0" borderId="1" xfId="0" applyBorder="1"/>
    <xf numFmtId="0" fontId="0" fillId="0" borderId="0" xfId="0" applyAlignment="1"/>
    <xf numFmtId="0" fontId="0" fillId="0" borderId="0" xfId="0" applyFill="1" applyAlignment="1">
      <alignment wrapText="1"/>
    </xf>
    <xf numFmtId="0" fontId="0" fillId="0" borderId="0" xfId="0" applyAlignment="1">
      <alignment horizontal="justify" wrapText="1"/>
    </xf>
    <xf numFmtId="0" fontId="0" fillId="0" borderId="0" xfId="0" applyAlignment="1">
      <alignment wrapText="1"/>
    </xf>
    <xf numFmtId="6" fontId="0" fillId="0" borderId="4" xfId="0" applyNumberFormat="1" applyFont="1" applyFill="1" applyBorder="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23"/>
  <sheetViews>
    <sheetView tabSelected="1" zoomScale="70" zoomScaleNormal="70" workbookViewId="0">
      <selection activeCell="E21" sqref="E21"/>
    </sheetView>
  </sheetViews>
  <sheetFormatPr defaultRowHeight="15"/>
  <cols>
    <col min="1" max="1" width="29.5546875" customWidth="1"/>
    <col min="2" max="3" width="10" customWidth="1"/>
    <col min="4" max="5" width="12.44140625" customWidth="1"/>
    <col min="6" max="6" width="35.21875" customWidth="1"/>
    <col min="7" max="7" width="45.44140625" customWidth="1"/>
  </cols>
  <sheetData>
    <row r="1" spans="1:7" ht="15.75">
      <c r="A1" s="7" t="s">
        <v>27</v>
      </c>
      <c r="B1" s="7"/>
      <c r="C1" s="7"/>
      <c r="F1" s="8" t="s">
        <v>23</v>
      </c>
    </row>
    <row r="2" spans="1:7" ht="15.75" thickBot="1"/>
    <row r="3" spans="1:7" ht="48" thickBot="1">
      <c r="A3" s="1" t="s">
        <v>0</v>
      </c>
      <c r="B3" s="2" t="s">
        <v>20</v>
      </c>
      <c r="C3" s="2" t="s">
        <v>19</v>
      </c>
      <c r="D3" s="2" t="s">
        <v>24</v>
      </c>
      <c r="E3" s="2" t="s">
        <v>25</v>
      </c>
      <c r="F3" s="2" t="s">
        <v>1</v>
      </c>
      <c r="G3" s="14" t="s">
        <v>26</v>
      </c>
    </row>
    <row r="4" spans="1:7" ht="75.75" thickBot="1">
      <c r="A4" s="3" t="s">
        <v>2</v>
      </c>
      <c r="B4" s="4">
        <v>536800</v>
      </c>
      <c r="C4" s="4">
        <v>536800</v>
      </c>
      <c r="D4" s="4">
        <v>536800</v>
      </c>
      <c r="E4" s="4">
        <v>536800</v>
      </c>
      <c r="F4" s="5" t="s">
        <v>3</v>
      </c>
      <c r="G4" s="15"/>
    </row>
    <row r="5" spans="1:7" ht="75.75" thickBot="1">
      <c r="A5" s="3" t="s">
        <v>4</v>
      </c>
      <c r="B5" s="4">
        <v>100000</v>
      </c>
      <c r="C5" s="4">
        <v>100000</v>
      </c>
      <c r="D5" s="4">
        <f>100000-40000</f>
        <v>60000</v>
      </c>
      <c r="E5" s="4">
        <f>100000-40000</f>
        <v>60000</v>
      </c>
      <c r="F5" s="5" t="s">
        <v>5</v>
      </c>
      <c r="G5" s="15"/>
    </row>
    <row r="6" spans="1:7" ht="30.75" thickBot="1">
      <c r="A6" s="3" t="s">
        <v>6</v>
      </c>
      <c r="B6" s="4">
        <v>113800</v>
      </c>
      <c r="C6" s="4">
        <v>113800</v>
      </c>
      <c r="D6" s="4">
        <v>113800</v>
      </c>
      <c r="E6" s="4">
        <v>113800</v>
      </c>
      <c r="F6" s="5" t="s">
        <v>7</v>
      </c>
      <c r="G6" s="15"/>
    </row>
    <row r="7" spans="1:7" ht="75.75" thickBot="1">
      <c r="A7" s="3" t="s">
        <v>8</v>
      </c>
      <c r="B7" s="4">
        <v>150000</v>
      </c>
      <c r="C7" s="4">
        <v>150000</v>
      </c>
      <c r="D7" s="4">
        <v>150000</v>
      </c>
      <c r="E7" s="4">
        <v>150000</v>
      </c>
      <c r="F7" s="5" t="s">
        <v>9</v>
      </c>
      <c r="G7" s="15"/>
    </row>
    <row r="8" spans="1:7" ht="45.75" thickBot="1">
      <c r="A8" s="3" t="s">
        <v>10</v>
      </c>
      <c r="B8" s="4">
        <v>50000</v>
      </c>
      <c r="C8" s="4">
        <v>50000</v>
      </c>
      <c r="D8" s="4">
        <v>50000</v>
      </c>
      <c r="E8" s="4">
        <v>50000</v>
      </c>
      <c r="F8" s="5" t="s">
        <v>11</v>
      </c>
      <c r="G8" s="15"/>
    </row>
    <row r="9" spans="1:7" ht="15.75" thickBot="1">
      <c r="A9" s="3" t="s">
        <v>12</v>
      </c>
      <c r="B9" s="4">
        <v>209000</v>
      </c>
      <c r="C9" s="4">
        <v>209000</v>
      </c>
      <c r="D9" s="4">
        <v>209000</v>
      </c>
      <c r="E9" s="4">
        <v>209000</v>
      </c>
      <c r="F9" s="5" t="s">
        <v>13</v>
      </c>
      <c r="G9" s="15"/>
    </row>
    <row r="10" spans="1:7" ht="15.75" thickBot="1">
      <c r="A10" s="3" t="s">
        <v>14</v>
      </c>
      <c r="B10" s="4">
        <f>310000+100000</f>
        <v>410000</v>
      </c>
      <c r="C10" s="4">
        <v>310000</v>
      </c>
      <c r="D10" s="4">
        <v>310000</v>
      </c>
      <c r="E10" s="4">
        <v>310000</v>
      </c>
      <c r="F10" s="5" t="s">
        <v>13</v>
      </c>
      <c r="G10" s="15"/>
    </row>
    <row r="11" spans="1:7" ht="15.75" thickBot="1">
      <c r="A11" s="3" t="s">
        <v>15</v>
      </c>
      <c r="B11" s="4">
        <v>330000</v>
      </c>
      <c r="C11" s="4">
        <v>330000</v>
      </c>
      <c r="D11" s="4">
        <v>330000</v>
      </c>
      <c r="E11" s="4">
        <v>330000</v>
      </c>
      <c r="F11" s="5" t="s">
        <v>13</v>
      </c>
      <c r="G11" s="15"/>
    </row>
    <row r="12" spans="1:7" ht="30.75" thickBot="1">
      <c r="A12" s="3" t="s">
        <v>16</v>
      </c>
      <c r="B12" s="4">
        <v>60000</v>
      </c>
      <c r="C12" s="4">
        <v>60000</v>
      </c>
      <c r="D12" s="4">
        <f>60000-60000</f>
        <v>0</v>
      </c>
      <c r="E12" s="4">
        <f>60000-60000</f>
        <v>0</v>
      </c>
      <c r="F12" s="5" t="s">
        <v>7</v>
      </c>
      <c r="G12" s="15"/>
    </row>
    <row r="13" spans="1:7" ht="15.75" thickBot="1">
      <c r="A13" s="3" t="s">
        <v>17</v>
      </c>
      <c r="B13" s="4">
        <v>60200</v>
      </c>
      <c r="C13" s="4">
        <v>60200</v>
      </c>
      <c r="D13" s="4">
        <v>60200</v>
      </c>
      <c r="E13" s="20">
        <f>ROUND(148592.47,-2)</f>
        <v>148600</v>
      </c>
      <c r="F13" s="5" t="s">
        <v>18</v>
      </c>
      <c r="G13" s="15" t="s">
        <v>29</v>
      </c>
    </row>
    <row r="14" spans="1:7" ht="15.75" thickBot="1">
      <c r="A14" s="9" t="s">
        <v>21</v>
      </c>
      <c r="B14" s="4">
        <v>250000</v>
      </c>
      <c r="C14" s="4"/>
      <c r="D14" s="4"/>
      <c r="E14" s="4"/>
      <c r="F14" s="5"/>
      <c r="G14" s="15"/>
    </row>
    <row r="15" spans="1:7" ht="30.75" thickBot="1">
      <c r="A15" s="9" t="s">
        <v>22</v>
      </c>
      <c r="B15" s="4">
        <v>580000</v>
      </c>
      <c r="C15" s="4"/>
      <c r="D15" s="4"/>
      <c r="E15" s="4"/>
      <c r="F15" s="5"/>
      <c r="G15" s="15"/>
    </row>
    <row r="16" spans="1:7" ht="16.5" thickBot="1">
      <c r="A16" s="3"/>
      <c r="B16" s="6">
        <f>SUM(B4:B15)</f>
        <v>2849800</v>
      </c>
      <c r="C16" s="6">
        <f>SUM(C4:C13)</f>
        <v>1919800</v>
      </c>
      <c r="D16" s="6">
        <f>SUM(D4:D13)</f>
        <v>1819800</v>
      </c>
      <c r="E16" s="6">
        <f>SUM(E4:E13)</f>
        <v>1908200</v>
      </c>
      <c r="F16" s="5"/>
      <c r="G16" s="15"/>
    </row>
    <row r="18" spans="1:7" ht="75.75" customHeight="1">
      <c r="A18" s="18" t="s">
        <v>28</v>
      </c>
      <c r="B18" s="19"/>
      <c r="C18" s="19"/>
      <c r="D18" s="19"/>
      <c r="E18" s="19"/>
      <c r="F18" s="19"/>
      <c r="G18" s="19"/>
    </row>
    <row r="19" spans="1:7">
      <c r="A19" s="16"/>
      <c r="B19" s="16"/>
      <c r="C19" s="16"/>
      <c r="D19" s="16"/>
      <c r="E19" s="16"/>
      <c r="F19" s="16"/>
      <c r="G19" s="16"/>
    </row>
    <row r="20" spans="1:7">
      <c r="A20" s="17"/>
      <c r="B20" s="17"/>
      <c r="C20" s="17"/>
      <c r="D20" s="17"/>
      <c r="E20" s="17"/>
      <c r="F20" s="17"/>
    </row>
    <row r="21" spans="1:7" s="11" customFormat="1">
      <c r="C21" s="12"/>
      <c r="D21" s="12"/>
      <c r="E21" s="12"/>
      <c r="F21" s="13"/>
    </row>
    <row r="22" spans="1:7">
      <c r="A22" s="17"/>
      <c r="B22" s="17"/>
      <c r="C22" s="17"/>
      <c r="D22" s="17"/>
      <c r="E22" s="17"/>
      <c r="F22" s="17"/>
    </row>
    <row r="23" spans="1:7">
      <c r="C23" s="10"/>
      <c r="D23" s="10"/>
      <c r="E23" s="10"/>
    </row>
  </sheetData>
  <mergeCells count="3">
    <mergeCell ref="A20:F20"/>
    <mergeCell ref="A22:F22"/>
    <mergeCell ref="A18:G18"/>
  </mergeCells>
  <pageMargins left="0.47244094488188981" right="0.27559055118110237" top="0.47244094488188981" bottom="0.39370078740157483" header="0.31496062992125984" footer="0.31496062992125984"/>
  <pageSetup paperSize="9" scale="75" orientation="landscape" copies="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Centrally Retained</vt:lpstr>
    </vt:vector>
  </TitlesOfParts>
  <Company>LBBD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gnicolini</dc:creator>
  <cp:lastModifiedBy>lmedlock</cp:lastModifiedBy>
  <cp:lastPrinted>2015-12-30T13:44:55Z</cp:lastPrinted>
  <dcterms:created xsi:type="dcterms:W3CDTF">2014-09-17T17:08:59Z</dcterms:created>
  <dcterms:modified xsi:type="dcterms:W3CDTF">2015-12-30T13:45:47Z</dcterms:modified>
</cp:coreProperties>
</file>