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4235" windowHeight="6210"/>
  </bookViews>
  <sheets>
    <sheet name="ARP Schools WP" sheetId="1" r:id="rId1"/>
    <sheet name="Secondary KS Split" sheetId="2" r:id="rId2"/>
  </sheets>
  <externalReferences>
    <externalReference r:id="rId3"/>
    <externalReference r:id="rId4"/>
  </externalReferences>
  <definedNames>
    <definedName name="_xlnm._FilterDatabase" localSheetId="0" hidden="1">'ARP Schools WP'!$A$4:$N$28</definedName>
    <definedName name="Adjustments_To_1314_SBS">'[1]Local Factors'!$AA$5</definedName>
    <definedName name="All_distance_threshold">[1]Proforma!$G$42</definedName>
    <definedName name="AWPU_KS3_Rate">[1]Proforma!$E$12</definedName>
    <definedName name="AWPU_KS4_Rate">[1]Proforma!$E$13</definedName>
    <definedName name="AWPU_Pri_Rate">[1]Proforma!$E$11</definedName>
    <definedName name="AWPU_Primary_DD_rate">'[1]De Delegation'!$V$8</definedName>
    <definedName name="AWPU_Sec_DD_rate">'[1]De Delegation'!$W$9</definedName>
    <definedName name="Capping_Scaling_YesNo">[1]Proforma!$J$60</definedName>
    <definedName name="Ceiling">[1]Proforma!$D$61</definedName>
    <definedName name="EAL_Pri">[1]Proforma!$E$25</definedName>
    <definedName name="EAL_Pri_DD_rate">'[1]De Delegation'!$V$21</definedName>
    <definedName name="EAL_Pri_Option">[1]Proforma!$D$25</definedName>
    <definedName name="EAL_Sec">[1]Proforma!$F$26</definedName>
    <definedName name="EAL_Sec_DD_rate">'[1]De Delegation'!$W$22</definedName>
    <definedName name="EAL_Sec_Option">[1]Proforma!$D$26</definedName>
    <definedName name="Exc_Cir1_Total">#REF!</definedName>
    <definedName name="Exc_Cir2_Total">#REF!</definedName>
    <definedName name="Exc_Cir3_Total">#REF!</definedName>
    <definedName name="Exc_Cir4_Total">#REF!</definedName>
    <definedName name="Exc_Cir5_Total">#REF!</definedName>
    <definedName name="Exc_Cir6_Total">#REF!</definedName>
    <definedName name="Fringe_Total">#REF!</definedName>
    <definedName name="FSM_Pri_DD_rate">'[1]De Delegation'!$V$10</definedName>
    <definedName name="FSM_Pri_Option">[1]Proforma!$D$15</definedName>
    <definedName name="FSM_Pri_Rate">[1]Proforma!$E$15</definedName>
    <definedName name="FSM_Sec_DD_rate">'[1]De Delegation'!$W$11</definedName>
    <definedName name="FSM_Sec_Option">[1]Proforma!$D$16</definedName>
    <definedName name="FSM_Sec_Rate">[1]Proforma!$F$16</definedName>
    <definedName name="IDACI_B1_Pri">[1]Proforma!$E$17</definedName>
    <definedName name="IDACI_B1_Pri_DD_rate">'[1]De Delegation'!$V$12</definedName>
    <definedName name="IDACI_B1_Sec">[1]Proforma!$F$17</definedName>
    <definedName name="IDACI_B1_Sec_DD_rate">'[1]De Delegation'!$W$12</definedName>
    <definedName name="IDACI_B2_Pri">[1]Proforma!$E$18</definedName>
    <definedName name="IDACI_B2_Pri_DD_rate">'[1]De Delegation'!$V$13</definedName>
    <definedName name="IDACI_B2_Sec">[1]Proforma!$F$18</definedName>
    <definedName name="IDACI_B2_Sec_DD_rate">'[1]De Delegation'!$W$13</definedName>
    <definedName name="IDACI_B3_Pri">[1]Proforma!$E$19</definedName>
    <definedName name="IDACI_B3_Pri_DD_rate">'[1]De Delegation'!$V$14</definedName>
    <definedName name="IDACI_B3_Sec">[1]Proforma!$F$19</definedName>
    <definedName name="IDACI_B3_Sec_DD_rate">'[1]De Delegation'!$W$14</definedName>
    <definedName name="IDACI_B4_Pri">[1]Proforma!$E$20</definedName>
    <definedName name="IDACI_B4_Pri_DD_rate">'[1]De Delegation'!$V$15</definedName>
    <definedName name="IDACI_B4_Sec">[1]Proforma!$F$20</definedName>
    <definedName name="IDACI_B4_Sec_DD_rate">'[1]De Delegation'!$W$15</definedName>
    <definedName name="IDACI_B5_Pri">[1]Proforma!$E$21</definedName>
    <definedName name="IDACI_B5_Pri_DD_rate">'[1]De Delegation'!$V$16</definedName>
    <definedName name="IDACI_B5_Sec">[1]Proforma!$F$21</definedName>
    <definedName name="IDACI_B5_Sec_DD_rate">'[1]De Delegation'!$W$16</definedName>
    <definedName name="IDACI_B6_Pri">[1]Proforma!$E$22</definedName>
    <definedName name="IDACI_B6_Pri_DD_rate">'[1]De Delegation'!$V$17</definedName>
    <definedName name="IDACI_B6_Sec">[1]Proforma!$F$22</definedName>
    <definedName name="IDACI_B6_Sec_DD_rate">'[1]De Delegation'!$W$17</definedName>
    <definedName name="LAC_Pri_DD_rate">'[1]De Delegation'!$V$18</definedName>
    <definedName name="LAC_Rate">[1]Proforma!$E$24</definedName>
    <definedName name="LAC_Sec_DD_rate">'[1]De Delegation'!$W$18</definedName>
    <definedName name="LCHI_Pri">[1]Proforma!$F$29</definedName>
    <definedName name="LCHI_Pri_DD_rate">'[1]De Delegation'!$V$19</definedName>
    <definedName name="LCHI_Pri_Option">[1]Proforma!$D$30</definedName>
    <definedName name="LCHI_Sec">[1]Proforma!$F$31</definedName>
    <definedName name="LCHI_Sec_DD_rate">'[1]De Delegation'!$W$20</definedName>
    <definedName name="Lump_sum_Pri_DD_rate">'[1]De Delegation'!$V$24</definedName>
    <definedName name="Lump_sum_Sec_DD_rate">'[1]De Delegation'!$W$24</definedName>
    <definedName name="Lump_Sum_total">#REF!</definedName>
    <definedName name="MFG_Total">#REF!</definedName>
    <definedName name="Mid_distance_threshold">[1]Proforma!$D$42</definedName>
    <definedName name="Mobility_Pri">[1]Proforma!$E$27</definedName>
    <definedName name="Mobility_Pri_DD_Rate">'[1]De Delegation'!$V$23</definedName>
    <definedName name="Mobility_Sec">[1]Proforma!$F$27</definedName>
    <definedName name="Mobility_Sec_DD_Rate">'[1]De Delegation'!$W$23</definedName>
    <definedName name="Months">[2]Control!$B$4:$B$15</definedName>
    <definedName name="Notional_SEN_AWPU_KS3">[1]Proforma!$L$12</definedName>
    <definedName name="Notional_SEN_AWPU_KS4">[1]Proforma!$L$13</definedName>
    <definedName name="Notional_SEN_AWPU_Pri">[1]Proforma!$L$11</definedName>
    <definedName name="Notional_SEN_EAL_Pri">[1]Proforma!$L$25</definedName>
    <definedName name="Notional_SEN_EAL_Sec">[1]Proforma!$M$26</definedName>
    <definedName name="Notional_SEN_ExCir2">[1]Proforma!$L$51</definedName>
    <definedName name="Notional_SEN_ExCir3">[1]Proforma!$L$52</definedName>
    <definedName name="Notional_SEN_ExCir4">[1]Proforma!$L$53</definedName>
    <definedName name="Notional_SEN_ExCir5">[1]Proforma!$L$54</definedName>
    <definedName name="Notional_SEN_ExCir6">[1]Proforma!$L$55</definedName>
    <definedName name="Notional_SEN_FSM_Pri">[1]Proforma!$L$15</definedName>
    <definedName name="Notional_SEN_FSM_Sec">[1]Proforma!$M$16</definedName>
    <definedName name="Notional_SEN_IDACI_B1_Pri">[1]Proforma!$L$17</definedName>
    <definedName name="Notional_SEN_IDACI_B1_Sec">[1]Proforma!$M$17</definedName>
    <definedName name="Notional_SEN_IDACI_B2_Pri">[1]Proforma!$L$18</definedName>
    <definedName name="Notional_SEN_IDACI_B2_Sec">[1]Proforma!$M$18</definedName>
    <definedName name="Notional_SEN_IDACI_B3_Pri">[1]Proforma!$L$19</definedName>
    <definedName name="Notional_SEN_IDACI_B3_Sec">[1]Proforma!$M$19</definedName>
    <definedName name="Notional_SEN_IDACI_B4_Pri">[1]Proforma!$L$20</definedName>
    <definedName name="Notional_SEN_IDACI_B4_Sec">[1]Proforma!$M$20</definedName>
    <definedName name="Notional_SEN_IDACI_B5_Pri">[1]Proforma!$L$21</definedName>
    <definedName name="Notional_SEN_IDACI_B5_Sec">[1]Proforma!$M$21</definedName>
    <definedName name="Notional_SEN_IDACI_B6_Pri">[1]Proforma!$L$22</definedName>
    <definedName name="Notional_SEN_IDACI_B6_Sec">[1]Proforma!$M$22</definedName>
    <definedName name="Notional_SEN_LAC">[1]Proforma!$L$24</definedName>
    <definedName name="Notional_SEN_LCHI_Pri">[1]Proforma!$L$29</definedName>
    <definedName name="Notional_SEN_LCHI_Sec">[1]Proforma!$M$31</definedName>
    <definedName name="Notional_SEN_Lump_sum_Pri">[1]Proforma!$L$37</definedName>
    <definedName name="Notional_SEN_Lump_sum_Sec">[1]Proforma!$M$37</definedName>
    <definedName name="Notional_SEN_Mobility_Pri">[1]Proforma!$L$27</definedName>
    <definedName name="Notional_SEN_Mobility_Sec">[1]Proforma!$M$27</definedName>
    <definedName name="Notional_SEN_PFI">[1]Proforma!$L$46</definedName>
    <definedName name="Notional_SEN_Rates">[1]Proforma!$L$45</definedName>
    <definedName name="Notional_SEN_SixthForm">[1]Proforma!$L$47</definedName>
    <definedName name="Notional_SEN_Sparsity_Pri">[1]Proforma!$L$38</definedName>
    <definedName name="Notional_SEN_Sparsity_Sec">[1]Proforma!$M$38</definedName>
    <definedName name="Notional_SEN_Split_sites">[1]Proforma!$L$44</definedName>
    <definedName name="PayLog">[2]Control!$A$3:$E$16</definedName>
    <definedName name="PFI_Total">#REF!</definedName>
    <definedName name="Pri_distance_threshold">[1]Proforma!$D$40</definedName>
    <definedName name="Pri_PupilNo_threshold">[1]Proforma!$G$40</definedName>
    <definedName name="Primary_Lump_sum">[1]Proforma!$F$37</definedName>
    <definedName name="_xlnm.Print_Titles" localSheetId="0">'ARP Schools WP'!$B:$D</definedName>
    <definedName name="Rates_Total">#REF!</definedName>
    <definedName name="Reasons_list">'[1]Inputs &amp; Adjustments'!$BN$6:$BN$14</definedName>
    <definedName name="Reception_Uplift_YesNo">[1]Proforma!$E$9</definedName>
    <definedName name="Scaling_Factor">[1]Proforma!$G$61</definedName>
    <definedName name="School_list">#REF!</definedName>
    <definedName name="Sec_distance_threshold">[1]Proforma!$D$41</definedName>
    <definedName name="Sec_PupilNo_threshold">[1]Proforma!$G$41</definedName>
    <definedName name="Secondary_Lump_Sum">[1]Proforma!$H$37</definedName>
    <definedName name="Sixth_Form_Total">#REF!</definedName>
    <definedName name="Sparsity_Pri_DD_percentage">'[1]De Delegation'!$V$26</definedName>
    <definedName name="Sparsity_Pri_lump_sum">[1]Proforma!$F$38</definedName>
    <definedName name="Sparsity_Sec_DD_percentage">'[1]De Delegation'!$W$26</definedName>
    <definedName name="Sparsity_Sec_lump_sum">[1]Proforma!$H$38</definedName>
    <definedName name="Sparsity_Total">#REF!</definedName>
    <definedName name="Split_Sites_Total">#REF!</definedName>
    <definedName name="Tapered_primary_lump_sum">[1]Proforma!$K$40</definedName>
    <definedName name="Tapered_secondary_lump_sum">[1]Proforma!$K$41</definedName>
    <definedName name="Total_Notional_SEN">#REF!</definedName>
    <definedName name="Total_Primary_funding">#REF!</definedName>
    <definedName name="Total_Secondary_Funding">#REF!</definedName>
  </definedNames>
  <calcPr calcId="125725"/>
</workbook>
</file>

<file path=xl/calcChain.xml><?xml version="1.0" encoding="utf-8"?>
<calcChain xmlns="http://schemas.openxmlformats.org/spreadsheetml/2006/main">
  <c r="G28" i="1"/>
  <c r="E10" i="2" l="1"/>
  <c r="F10"/>
  <c r="D10"/>
  <c r="K6" i="1"/>
  <c r="K7"/>
  <c r="K8"/>
  <c r="K20"/>
  <c r="K9"/>
  <c r="K10"/>
  <c r="K12"/>
  <c r="K13"/>
  <c r="K23"/>
  <c r="K27"/>
  <c r="K15"/>
  <c r="K24"/>
  <c r="K17"/>
  <c r="K18"/>
  <c r="K19"/>
  <c r="K26"/>
  <c r="K22"/>
  <c r="K16"/>
  <c r="K11"/>
  <c r="M6"/>
  <c r="M7"/>
  <c r="M8"/>
  <c r="M20"/>
  <c r="M9"/>
  <c r="M10"/>
  <c r="M12"/>
  <c r="M13"/>
  <c r="M23"/>
  <c r="M27"/>
  <c r="M15"/>
  <c r="M24"/>
  <c r="M17"/>
  <c r="M18"/>
  <c r="M19"/>
  <c r="M26"/>
  <c r="M22"/>
  <c r="M16"/>
  <c r="M11"/>
  <c r="M5"/>
  <c r="K5"/>
  <c r="I28"/>
  <c r="H28"/>
  <c r="J11"/>
  <c r="F11"/>
  <c r="L11" s="1"/>
  <c r="J16"/>
  <c r="F16"/>
  <c r="L16" s="1"/>
  <c r="J22"/>
  <c r="F22"/>
  <c r="L22" s="1"/>
  <c r="J26"/>
  <c r="F26"/>
  <c r="L26" s="1"/>
  <c r="J19"/>
  <c r="F19"/>
  <c r="L19" s="1"/>
  <c r="J18"/>
  <c r="F18"/>
  <c r="L18" s="1"/>
  <c r="J17"/>
  <c r="F17"/>
  <c r="L17" s="1"/>
  <c r="J25"/>
  <c r="F25"/>
  <c r="L25" s="1"/>
  <c r="J24"/>
  <c r="F24"/>
  <c r="L24" s="1"/>
  <c r="J15"/>
  <c r="F15"/>
  <c r="L15" s="1"/>
  <c r="J14"/>
  <c r="F14"/>
  <c r="L14" s="1"/>
  <c r="J27"/>
  <c r="F27"/>
  <c r="L27" s="1"/>
  <c r="J23"/>
  <c r="F23"/>
  <c r="L23" s="1"/>
  <c r="J13"/>
  <c r="F13"/>
  <c r="L13" s="1"/>
  <c r="J12"/>
  <c r="F12"/>
  <c r="L12" s="1"/>
  <c r="E10"/>
  <c r="J10" s="1"/>
  <c r="E9"/>
  <c r="J21"/>
  <c r="F21"/>
  <c r="L21" s="1"/>
  <c r="J20"/>
  <c r="F20"/>
  <c r="L20" s="1"/>
  <c r="J8"/>
  <c r="F8"/>
  <c r="L8" s="1"/>
  <c r="J7"/>
  <c r="F7"/>
  <c r="L7" s="1"/>
  <c r="J6"/>
  <c r="F6"/>
  <c r="L6" s="1"/>
  <c r="J5"/>
  <c r="F5"/>
  <c r="N5" s="1"/>
  <c r="M28" l="1"/>
  <c r="K28"/>
  <c r="L5"/>
  <c r="O5" s="1"/>
  <c r="H10" i="2"/>
  <c r="G10"/>
  <c r="N19" i="1"/>
  <c r="O19" s="1"/>
  <c r="N11"/>
  <c r="O11" s="1"/>
  <c r="N26"/>
  <c r="O26" s="1"/>
  <c r="N25"/>
  <c r="O25" s="1"/>
  <c r="N15"/>
  <c r="O15" s="1"/>
  <c r="N27"/>
  <c r="O27" s="1"/>
  <c r="N13"/>
  <c r="O13" s="1"/>
  <c r="N21"/>
  <c r="O21" s="1"/>
  <c r="N8"/>
  <c r="O8" s="1"/>
  <c r="N14"/>
  <c r="O14" s="1"/>
  <c r="N23"/>
  <c r="O23" s="1"/>
  <c r="N12"/>
  <c r="O12" s="1"/>
  <c r="N7"/>
  <c r="O7" s="1"/>
  <c r="N16"/>
  <c r="O16" s="1"/>
  <c r="N18"/>
  <c r="O18" s="1"/>
  <c r="N6"/>
  <c r="O6" s="1"/>
  <c r="N22"/>
  <c r="O22" s="1"/>
  <c r="N17"/>
  <c r="O17" s="1"/>
  <c r="N24"/>
  <c r="O24" s="1"/>
  <c r="N20"/>
  <c r="O20" s="1"/>
  <c r="F9"/>
  <c r="L9" s="1"/>
  <c r="F10"/>
  <c r="L10" s="1"/>
  <c r="J9"/>
  <c r="J28" l="1"/>
  <c r="L28"/>
  <c r="N9"/>
  <c r="O9" s="1"/>
  <c r="N10"/>
  <c r="O10" s="1"/>
  <c r="N28" l="1"/>
  <c r="O28" s="1"/>
</calcChain>
</file>

<file path=xl/comments1.xml><?xml version="1.0" encoding="utf-8"?>
<comments xmlns="http://schemas.openxmlformats.org/spreadsheetml/2006/main">
  <authors>
    <author>lmedlock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>lmedlock:</t>
        </r>
        <r>
          <rPr>
            <sz val="9"/>
            <color indexed="81"/>
            <rFont val="Tahoma"/>
            <family val="2"/>
          </rPr>
          <t xml:space="preserve">
Academy so place funding paid directly by EFA.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lmedlock:</t>
        </r>
        <r>
          <rPr>
            <sz val="9"/>
            <color indexed="81"/>
            <rFont val="Tahoma"/>
            <family val="2"/>
          </rPr>
          <t xml:space="preserve">
Academy so place funding paid directly by EFA.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lmedlock:</t>
        </r>
        <r>
          <rPr>
            <sz val="9"/>
            <color indexed="81"/>
            <rFont val="Tahoma"/>
            <family val="2"/>
          </rPr>
          <t xml:space="preserve">
Academy so place funding paid directly by EFA.</t>
        </r>
      </text>
    </comment>
  </commentList>
</comments>
</file>

<file path=xl/sharedStrings.xml><?xml version="1.0" encoding="utf-8"?>
<sst xmlns="http://schemas.openxmlformats.org/spreadsheetml/2006/main" count="110" uniqueCount="61">
  <si>
    <t>DfE Number</t>
  </si>
  <si>
    <t>School</t>
  </si>
  <si>
    <t>Phase</t>
  </si>
  <si>
    <t>Type of ARP</t>
  </si>
  <si>
    <t xml:space="preserve">Manor Infants </t>
  </si>
  <si>
    <t>Primary</t>
  </si>
  <si>
    <t xml:space="preserve">John Perry Primary </t>
  </si>
  <si>
    <t xml:space="preserve">Monteagle Primary </t>
  </si>
  <si>
    <t>Jo Richardson Com Sch</t>
  </si>
  <si>
    <t>Secondary</t>
  </si>
  <si>
    <t>Sydney Russell Comp</t>
  </si>
  <si>
    <t>The James Cambell Primary</t>
  </si>
  <si>
    <t>Emotional Behvioural Difficulties</t>
  </si>
  <si>
    <t>Ripple Primary</t>
  </si>
  <si>
    <t xml:space="preserve">Five Elms Primary </t>
  </si>
  <si>
    <t>Hearing Impaired</t>
  </si>
  <si>
    <t xml:space="preserve">Eastbury Comp </t>
  </si>
  <si>
    <t xml:space="preserve">Trinity Special </t>
  </si>
  <si>
    <t>Special</t>
  </si>
  <si>
    <t>Living and Learning centre</t>
  </si>
  <si>
    <t xml:space="preserve">Dorothy Barley Junior </t>
  </si>
  <si>
    <t xml:space="preserve">Richard Alibon Primary </t>
  </si>
  <si>
    <t>Dagenham Park CofE</t>
  </si>
  <si>
    <t xml:space="preserve">Warren Comp </t>
  </si>
  <si>
    <t xml:space="preserve">Godwin Primary </t>
  </si>
  <si>
    <t>Nursery</t>
  </si>
  <si>
    <t>Valence Primary</t>
  </si>
  <si>
    <t xml:space="preserve">Hunters Hall Primary </t>
  </si>
  <si>
    <t>Speech and Language</t>
  </si>
  <si>
    <t xml:space="preserve">Eastbrook Comp </t>
  </si>
  <si>
    <t>ARP 2016-17 Estimated Funding Schedule</t>
  </si>
  <si>
    <t>Eastbury Primary</t>
  </si>
  <si>
    <t>Apr16 - Aug16 Places (FTE)</t>
  </si>
  <si>
    <t>Sep16 - Mar17 Places (FTE)</t>
  </si>
  <si>
    <t>Planned Places</t>
  </si>
  <si>
    <t>Budget Requirement (£)</t>
  </si>
  <si>
    <t>Apr16 - Aug16 Place Funding (£)</t>
  </si>
  <si>
    <t>Apr16 - Aug16 Top-Up Funding (£)</t>
  </si>
  <si>
    <t>Total Funding per place (£)</t>
  </si>
  <si>
    <t>Emotional Behavioural Difficulties</t>
  </si>
  <si>
    <t>Moderate/Severe Learning Difficulties</t>
  </si>
  <si>
    <t>Sep16 - Mar17 Place Funding (£)</t>
  </si>
  <si>
    <t>Sept16 - Mar17 Top-Up Funding (£)</t>
  </si>
  <si>
    <t>Top-Up Funding per place (£)</t>
  </si>
  <si>
    <t>KS3</t>
  </si>
  <si>
    <t>KS4</t>
  </si>
  <si>
    <t>Places</t>
  </si>
  <si>
    <t>St Peter's Catholic Primary</t>
  </si>
  <si>
    <t>Eastbrook Comprehensive</t>
  </si>
  <si>
    <t>Warren Comprehensive</t>
  </si>
  <si>
    <t>Jo Richardson Comm Sch</t>
  </si>
  <si>
    <t>George Carey Primary</t>
  </si>
  <si>
    <t>2015/16 Model</t>
  </si>
  <si>
    <t>2016/17 Model</t>
  </si>
  <si>
    <t>Eastbury Community</t>
  </si>
  <si>
    <t>Planned Funding Breakdown</t>
  </si>
  <si>
    <t>2015/16 Places FTE</t>
  </si>
  <si>
    <t>William Bellamy Primary</t>
  </si>
  <si>
    <t>Sydney Russell</t>
  </si>
  <si>
    <t>Autistic Spectrum Disorder</t>
  </si>
  <si>
    <t>Note - Academy Schools receive their place funding direct from the EFA</t>
  </si>
</sst>
</file>

<file path=xl/styles.xml><?xml version="1.0" encoding="utf-8"?>
<styleSheet xmlns="http://schemas.openxmlformats.org/spreadsheetml/2006/main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28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color rgb="FF000000"/>
      <name val="MS Sans Serif"/>
      <family val="2"/>
    </font>
    <font>
      <sz val="8"/>
      <color indexed="72"/>
      <name val="MS Sans Serif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873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2" fillId="22" borderId="17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0" fontId="13" fillId="23" borderId="18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1" fillId="9" borderId="17" applyNumberFormat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23" fillId="0" borderId="0" applyNumberFormat="0" applyBorder="0" applyAlignment="0">
      <protection locked="0"/>
    </xf>
    <xf numFmtId="0" fontId="24" fillId="0" borderId="0" applyAlignment="0">
      <alignment vertical="top" wrapText="1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24" borderId="23" applyNumberFormat="0" applyFont="0" applyAlignment="0" applyProtection="0"/>
    <xf numFmtId="0" fontId="8" fillId="24" borderId="23" applyNumberFormat="0" applyFont="0" applyAlignment="0" applyProtection="0"/>
    <xf numFmtId="0" fontId="8" fillId="24" borderId="23" applyNumberFormat="0" applyFont="0" applyAlignment="0" applyProtection="0"/>
    <xf numFmtId="0" fontId="8" fillId="24" borderId="23" applyNumberFormat="0" applyFont="0" applyAlignment="0" applyProtection="0"/>
    <xf numFmtId="0" fontId="8" fillId="24" borderId="23" applyNumberFormat="0" applyFont="0" applyAlignment="0" applyProtection="0"/>
    <xf numFmtId="0" fontId="8" fillId="24" borderId="23" applyNumberFormat="0" applyFont="0" applyAlignment="0" applyProtection="0"/>
    <xf numFmtId="0" fontId="8" fillId="24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24" borderId="23" applyNumberFormat="0" applyFont="0" applyAlignment="0" applyProtection="0"/>
    <xf numFmtId="0" fontId="8" fillId="24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4" fillId="0" borderId="0" xfId="2" applyFont="1"/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0" fontId="4" fillId="0" borderId="8" xfId="2" applyFont="1" applyBorder="1"/>
    <xf numFmtId="0" fontId="4" fillId="0" borderId="9" xfId="2" applyFont="1" applyBorder="1"/>
    <xf numFmtId="164" fontId="4" fillId="2" borderId="10" xfId="2" applyNumberFormat="1" applyFont="1" applyFill="1" applyBorder="1"/>
    <xf numFmtId="0" fontId="4" fillId="0" borderId="12" xfId="2" applyFont="1" applyBorder="1"/>
    <xf numFmtId="0" fontId="4" fillId="0" borderId="0" xfId="2" applyFont="1" applyBorder="1"/>
    <xf numFmtId="164" fontId="4" fillId="2" borderId="13" xfId="2" applyNumberFormat="1" applyFont="1" applyFill="1" applyBorder="1"/>
    <xf numFmtId="0" fontId="4" fillId="0" borderId="5" xfId="2" applyFont="1" applyBorder="1"/>
    <xf numFmtId="0" fontId="4" fillId="0" borderId="15" xfId="2" applyFont="1" applyBorder="1"/>
    <xf numFmtId="164" fontId="4" fillId="2" borderId="4" xfId="2" applyNumberFormat="1" applyFont="1" applyFill="1" applyBorder="1"/>
    <xf numFmtId="0" fontId="3" fillId="0" borderId="0" xfId="2" applyFont="1"/>
    <xf numFmtId="0" fontId="4" fillId="2" borderId="5" xfId="2" applyFont="1" applyFill="1" applyBorder="1"/>
    <xf numFmtId="0" fontId="4" fillId="2" borderId="16" xfId="2" applyFont="1" applyFill="1" applyBorder="1"/>
    <xf numFmtId="0" fontId="4" fillId="0" borderId="12" xfId="2" applyFont="1" applyFill="1" applyBorder="1"/>
    <xf numFmtId="0" fontId="4" fillId="0" borderId="0" xfId="2" applyFont="1" applyFill="1" applyBorder="1"/>
    <xf numFmtId="164" fontId="4" fillId="3" borderId="24" xfId="1" applyNumberFormat="1" applyFont="1" applyFill="1" applyBorder="1" applyAlignment="1">
      <alignment horizontal="center" vertical="center" wrapText="1"/>
    </xf>
    <xf numFmtId="0" fontId="5" fillId="0" borderId="26" xfId="2" applyFont="1" applyBorder="1" applyAlignment="1">
      <alignment wrapText="1"/>
    </xf>
    <xf numFmtId="0" fontId="3" fillId="0" borderId="0" xfId="2" applyFont="1" applyAlignment="1">
      <alignment horizontal="center"/>
    </xf>
    <xf numFmtId="0" fontId="3" fillId="0" borderId="9" xfId="2" applyFont="1" applyBorder="1"/>
    <xf numFmtId="0" fontId="3" fillId="2" borderId="8" xfId="2" applyFont="1" applyFill="1" applyBorder="1"/>
    <xf numFmtId="0" fontId="3" fillId="2" borderId="11" xfId="2" applyFont="1" applyFill="1" applyBorder="1"/>
    <xf numFmtId="164" fontId="3" fillId="2" borderId="0" xfId="2" applyNumberFormat="1" applyFont="1" applyFill="1" applyBorder="1"/>
    <xf numFmtId="0" fontId="3" fillId="0" borderId="0" xfId="2" applyFont="1" applyBorder="1"/>
    <xf numFmtId="0" fontId="3" fillId="2" borderId="12" xfId="2" applyFont="1" applyFill="1" applyBorder="1"/>
    <xf numFmtId="0" fontId="3" fillId="2" borderId="14" xfId="2" applyFont="1" applyFill="1" applyBorder="1"/>
    <xf numFmtId="0" fontId="3" fillId="0" borderId="14" xfId="2" applyFont="1" applyFill="1" applyBorder="1"/>
    <xf numFmtId="0" fontId="3" fillId="0" borderId="0" xfId="2" applyFont="1" applyFill="1" applyBorder="1"/>
    <xf numFmtId="0" fontId="3" fillId="0" borderId="14" xfId="2" applyFont="1" applyBorder="1"/>
    <xf numFmtId="0" fontId="3" fillId="0" borderId="5" xfId="2" applyFont="1" applyBorder="1" applyAlignment="1">
      <alignment horizontal="center"/>
    </xf>
    <xf numFmtId="0" fontId="3" fillId="0" borderId="16" xfId="2" applyFont="1" applyBorder="1"/>
    <xf numFmtId="0" fontId="5" fillId="0" borderId="0" xfId="2" applyFont="1" applyAlignment="1">
      <alignment horizontal="left"/>
    </xf>
    <xf numFmtId="43" fontId="3" fillId="0" borderId="0" xfId="1" applyNumberFormat="1" applyFont="1"/>
    <xf numFmtId="164" fontId="3" fillId="0" borderId="0" xfId="1" applyNumberFormat="1" applyFont="1"/>
    <xf numFmtId="0" fontId="4" fillId="0" borderId="0" xfId="2" applyFont="1" applyAlignment="1">
      <alignment vertical="top"/>
    </xf>
    <xf numFmtId="164" fontId="3" fillId="3" borderId="10" xfId="1" applyNumberFormat="1" applyFont="1" applyFill="1" applyBorder="1"/>
    <xf numFmtId="164" fontId="3" fillId="3" borderId="11" xfId="1" applyNumberFormat="1" applyFont="1" applyFill="1" applyBorder="1"/>
    <xf numFmtId="164" fontId="3" fillId="3" borderId="13" xfId="1" applyNumberFormat="1" applyFont="1" applyFill="1" applyBorder="1"/>
    <xf numFmtId="164" fontId="3" fillId="3" borderId="14" xfId="1" applyNumberFormat="1" applyFont="1" applyFill="1" applyBorder="1"/>
    <xf numFmtId="164" fontId="4" fillId="2" borderId="15" xfId="2" applyNumberFormat="1" applyFont="1" applyFill="1" applyBorder="1"/>
    <xf numFmtId="164" fontId="4" fillId="3" borderId="4" xfId="1" applyNumberFormat="1" applyFont="1" applyFill="1" applyBorder="1"/>
    <xf numFmtId="164" fontId="3" fillId="0" borderId="0" xfId="2" applyNumberFormat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3" fillId="0" borderId="0" xfId="2" applyFont="1" applyFill="1"/>
    <xf numFmtId="0" fontId="4" fillId="0" borderId="0" xfId="2" applyFont="1" applyFill="1" applyAlignment="1">
      <alignment wrapText="1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right"/>
    </xf>
    <xf numFmtId="0" fontId="5" fillId="0" borderId="2" xfId="2" applyFont="1" applyBorder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164" fontId="3" fillId="2" borderId="8" xfId="2" applyNumberFormat="1" applyFont="1" applyFill="1" applyBorder="1"/>
    <xf numFmtId="164" fontId="3" fillId="2" borderId="12" xfId="2" applyNumberFormat="1" applyFont="1" applyFill="1" applyBorder="1"/>
    <xf numFmtId="0" fontId="5" fillId="0" borderId="25" xfId="2" applyFont="1" applyBorder="1" applyAlignment="1">
      <alignment horizontal="center" wrapText="1"/>
    </xf>
  </cellXfs>
  <cellStyles count="5873">
    <cellStyle name=" 1" xfId="3"/>
    <cellStyle name=" 2" xfId="4"/>
    <cellStyle name=" 3" xfId="5"/>
    <cellStyle name="%" xfId="6"/>
    <cellStyle name="% 2" xfId="7"/>
    <cellStyle name="% 3" xfId="8"/>
    <cellStyle name="%_Service Price List" xfId="9"/>
    <cellStyle name="%_Service Price List_SEN Funding formula and allocation 11-12" xfId="10"/>
    <cellStyle name="%_Service Price List_SEN Funding formula and allocation 11-12_1" xfId="11"/>
    <cellStyle name="%_Service Price List_SEN Funding formula and allocation 11-12_SEN Funding formula and allocation 11-12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]_x000d__x000a_Zoomed=1_x000d__x000a_Row=0_x000d__x000a_Column=0_x000d__x000a_Height=0_x000d__x000a_Width=0_x000d__x000a_FontName=FoxFont_x000d__x000a_FontStyle=0_x000d__x000a_FontSize=9_x000d__x000a_PrtFontName=FoxPrin 2" xfId="14"/>
    <cellStyle name="]_x000d__x000a_Zoomed=1_x000d__x000a_Row=0_x000d__x000a_Column=0_x000d__x000a_Height=0_x000d__x000a_Width=0_x000d__x000a_FontName=FoxFont_x000d__x000a_FontStyle=0_x000d__x000a_FontSize=9_x000d__x000a_PrtFontName=FoxPrin 2 2" xfId="15"/>
    <cellStyle name="]_x000d__x000a_Zoomed=1_x000d__x000a_Row=0_x000d__x000a_Column=0_x000d__x000a_Height=0_x000d__x000a_Width=0_x000d__x000a_FontName=FoxFont_x000d__x000a_FontStyle=0_x000d__x000a_FontSize=9_x000d__x000a_PrtFontName=FoxPrin 3" xfId="16"/>
    <cellStyle name="]_x000d__x000a_Zoomed=1_x000d__x000a_Row=0_x000d__x000a_Column=0_x000d__x000a_Height=0_x000d__x000a_Width=0_x000d__x000a_FontName=FoxFont_x000d__x000a_FontStyle=0_x000d__x000a_FontSize=9_x000d__x000a_PrtFontName=FoxPrin 3 2" xfId="17"/>
    <cellStyle name="]_x000d__x000a_Zoomed=1_x000d__x000a_Row=0_x000d__x000a_Column=0_x000d__x000a_Height=0_x000d__x000a_Width=0_x000d__x000a_FontName=FoxFont_x000d__x000a_FontStyle=0_x000d__x000a_FontSize=9_x000d__x000a_PrtFontName=FoxPrin 3_All Schools2" xfId="18"/>
    <cellStyle name="]_x000d__x000a_Zoomed=1_x000d__x000a_Row=0_x000d__x000a_Column=0_x000d__x000a_Height=0_x000d__x000a_Width=0_x000d__x000a_FontName=FoxFont_x000d__x000a_FontStyle=0_x000d__x000a_FontSize=9_x000d__x000a_PrtFontName=FoxPrin_All Schools2" xfId="19"/>
    <cellStyle name="20% - Accent1 10" xfId="20"/>
    <cellStyle name="20% - Accent1 10 2" xfId="21"/>
    <cellStyle name="20% - Accent1 11" xfId="22"/>
    <cellStyle name="20% - Accent1 11 2" xfId="23"/>
    <cellStyle name="20% - Accent1 12" xfId="24"/>
    <cellStyle name="20% - Accent1 12 2" xfId="25"/>
    <cellStyle name="20% - Accent1 13" xfId="26"/>
    <cellStyle name="20% - Accent1 13 2" xfId="27"/>
    <cellStyle name="20% - Accent1 14" xfId="28"/>
    <cellStyle name="20% - Accent1 14 2" xfId="29"/>
    <cellStyle name="20% - Accent1 15" xfId="30"/>
    <cellStyle name="20% - Accent1 15 2" xfId="31"/>
    <cellStyle name="20% - Accent1 16" xfId="32"/>
    <cellStyle name="20% - Accent1 16 2" xfId="33"/>
    <cellStyle name="20% - Accent1 17" xfId="34"/>
    <cellStyle name="20% - Accent1 17 2" xfId="35"/>
    <cellStyle name="20% - Accent1 18" xfId="36"/>
    <cellStyle name="20% - Accent1 18 2" xfId="37"/>
    <cellStyle name="20% - Accent1 19" xfId="38"/>
    <cellStyle name="20% - Accent1 19 2" xfId="39"/>
    <cellStyle name="20% - Accent1 2" xfId="40"/>
    <cellStyle name="20% - Accent1 2 2" xfId="41"/>
    <cellStyle name="20% - Accent1 20" xfId="42"/>
    <cellStyle name="20% - Accent1 20 2" xfId="43"/>
    <cellStyle name="20% - Accent1 21" xfId="44"/>
    <cellStyle name="20% - Accent1 21 2" xfId="45"/>
    <cellStyle name="20% - Accent1 22" xfId="46"/>
    <cellStyle name="20% - Accent1 22 2" xfId="47"/>
    <cellStyle name="20% - Accent1 23" xfId="48"/>
    <cellStyle name="20% - Accent1 23 2" xfId="49"/>
    <cellStyle name="20% - Accent1 24" xfId="50"/>
    <cellStyle name="20% - Accent1 24 2" xfId="51"/>
    <cellStyle name="20% - Accent1 25" xfId="52"/>
    <cellStyle name="20% - Accent1 25 2" xfId="53"/>
    <cellStyle name="20% - Accent1 26" xfId="54"/>
    <cellStyle name="20% - Accent1 26 2" xfId="55"/>
    <cellStyle name="20% - Accent1 27" xfId="56"/>
    <cellStyle name="20% - Accent1 27 2" xfId="57"/>
    <cellStyle name="20% - Accent1 28" xfId="58"/>
    <cellStyle name="20% - Accent1 28 2" xfId="59"/>
    <cellStyle name="20% - Accent1 29" xfId="60"/>
    <cellStyle name="20% - Accent1 29 2" xfId="61"/>
    <cellStyle name="20% - Accent1 3" xfId="62"/>
    <cellStyle name="20% - Accent1 3 2" xfId="63"/>
    <cellStyle name="20% - Accent1 30" xfId="64"/>
    <cellStyle name="20% - Accent1 30 2" xfId="65"/>
    <cellStyle name="20% - Accent1 31" xfId="66"/>
    <cellStyle name="20% - Accent1 31 2" xfId="67"/>
    <cellStyle name="20% - Accent1 32" xfId="68"/>
    <cellStyle name="20% - Accent1 32 2" xfId="69"/>
    <cellStyle name="20% - Accent1 33" xfId="70"/>
    <cellStyle name="20% - Accent1 33 2" xfId="71"/>
    <cellStyle name="20% - Accent1 34" xfId="72"/>
    <cellStyle name="20% - Accent1 34 2" xfId="73"/>
    <cellStyle name="20% - Accent1 35" xfId="74"/>
    <cellStyle name="20% - Accent1 35 2" xfId="75"/>
    <cellStyle name="20% - Accent1 36" xfId="76"/>
    <cellStyle name="20% - Accent1 36 2" xfId="77"/>
    <cellStyle name="20% - Accent1 37" xfId="78"/>
    <cellStyle name="20% - Accent1 37 2" xfId="79"/>
    <cellStyle name="20% - Accent1 38" xfId="80"/>
    <cellStyle name="20% - Accent1 38 2" xfId="81"/>
    <cellStyle name="20% - Accent1 39" xfId="82"/>
    <cellStyle name="20% - Accent1 39 2" xfId="83"/>
    <cellStyle name="20% - Accent1 4" xfId="84"/>
    <cellStyle name="20% - Accent1 4 2" xfId="85"/>
    <cellStyle name="20% - Accent1 40" xfId="86"/>
    <cellStyle name="20% - Accent1 40 2" xfId="87"/>
    <cellStyle name="20% - Accent1 41" xfId="88"/>
    <cellStyle name="20% - Accent1 41 2" xfId="89"/>
    <cellStyle name="20% - Accent1 42" xfId="90"/>
    <cellStyle name="20% - Accent1 42 2" xfId="91"/>
    <cellStyle name="20% - Accent1 43" xfId="92"/>
    <cellStyle name="20% - Accent1 43 2" xfId="93"/>
    <cellStyle name="20% - Accent1 44" xfId="94"/>
    <cellStyle name="20% - Accent1 44 2" xfId="95"/>
    <cellStyle name="20% - Accent1 45" xfId="96"/>
    <cellStyle name="20% - Accent1 45 2" xfId="97"/>
    <cellStyle name="20% - Accent1 46" xfId="98"/>
    <cellStyle name="20% - Accent1 46 2" xfId="99"/>
    <cellStyle name="20% - Accent1 47" xfId="100"/>
    <cellStyle name="20% - Accent1 47 2" xfId="101"/>
    <cellStyle name="20% - Accent1 48" xfId="102"/>
    <cellStyle name="20% - Accent1 48 2" xfId="103"/>
    <cellStyle name="20% - Accent1 49" xfId="104"/>
    <cellStyle name="20% - Accent1 49 2" xfId="105"/>
    <cellStyle name="20% - Accent1 5" xfId="106"/>
    <cellStyle name="20% - Accent1 5 2" xfId="107"/>
    <cellStyle name="20% - Accent1 50" xfId="108"/>
    <cellStyle name="20% - Accent1 50 2" xfId="109"/>
    <cellStyle name="20% - Accent1 51" xfId="110"/>
    <cellStyle name="20% - Accent1 51 2" xfId="111"/>
    <cellStyle name="20% - Accent1 52" xfId="112"/>
    <cellStyle name="20% - Accent1 52 2" xfId="113"/>
    <cellStyle name="20% - Accent1 53" xfId="114"/>
    <cellStyle name="20% - Accent1 53 2" xfId="115"/>
    <cellStyle name="20% - Accent1 54" xfId="116"/>
    <cellStyle name="20% - Accent1 54 2" xfId="117"/>
    <cellStyle name="20% - Accent1 55" xfId="118"/>
    <cellStyle name="20% - Accent1 55 2" xfId="119"/>
    <cellStyle name="20% - Accent1 56" xfId="120"/>
    <cellStyle name="20% - Accent1 56 2" xfId="121"/>
    <cellStyle name="20% - Accent1 57" xfId="122"/>
    <cellStyle name="20% - Accent1 6" xfId="123"/>
    <cellStyle name="20% - Accent1 6 2" xfId="124"/>
    <cellStyle name="20% - Accent1 7" xfId="125"/>
    <cellStyle name="20% - Accent1 7 2" xfId="126"/>
    <cellStyle name="20% - Accent1 8" xfId="127"/>
    <cellStyle name="20% - Accent1 8 2" xfId="128"/>
    <cellStyle name="20% - Accent1 9" xfId="129"/>
    <cellStyle name="20% - Accent1 9 2" xfId="130"/>
    <cellStyle name="20% - Accent2 10" xfId="131"/>
    <cellStyle name="20% - Accent2 10 2" xfId="132"/>
    <cellStyle name="20% - Accent2 11" xfId="133"/>
    <cellStyle name="20% - Accent2 11 2" xfId="134"/>
    <cellStyle name="20% - Accent2 12" xfId="135"/>
    <cellStyle name="20% - Accent2 12 2" xfId="136"/>
    <cellStyle name="20% - Accent2 13" xfId="137"/>
    <cellStyle name="20% - Accent2 13 2" xfId="138"/>
    <cellStyle name="20% - Accent2 14" xfId="139"/>
    <cellStyle name="20% - Accent2 14 2" xfId="140"/>
    <cellStyle name="20% - Accent2 15" xfId="141"/>
    <cellStyle name="20% - Accent2 15 2" xfId="142"/>
    <cellStyle name="20% - Accent2 16" xfId="143"/>
    <cellStyle name="20% - Accent2 16 2" xfId="144"/>
    <cellStyle name="20% - Accent2 17" xfId="145"/>
    <cellStyle name="20% - Accent2 17 2" xfId="146"/>
    <cellStyle name="20% - Accent2 18" xfId="147"/>
    <cellStyle name="20% - Accent2 18 2" xfId="148"/>
    <cellStyle name="20% - Accent2 19" xfId="149"/>
    <cellStyle name="20% - Accent2 19 2" xfId="150"/>
    <cellStyle name="20% - Accent2 2" xfId="151"/>
    <cellStyle name="20% - Accent2 2 2" xfId="152"/>
    <cellStyle name="20% - Accent2 20" xfId="153"/>
    <cellStyle name="20% - Accent2 20 2" xfId="154"/>
    <cellStyle name="20% - Accent2 21" xfId="155"/>
    <cellStyle name="20% - Accent2 21 2" xfId="156"/>
    <cellStyle name="20% - Accent2 22" xfId="157"/>
    <cellStyle name="20% - Accent2 22 2" xfId="158"/>
    <cellStyle name="20% - Accent2 23" xfId="159"/>
    <cellStyle name="20% - Accent2 23 2" xfId="160"/>
    <cellStyle name="20% - Accent2 24" xfId="161"/>
    <cellStyle name="20% - Accent2 24 2" xfId="162"/>
    <cellStyle name="20% - Accent2 25" xfId="163"/>
    <cellStyle name="20% - Accent2 25 2" xfId="164"/>
    <cellStyle name="20% - Accent2 26" xfId="165"/>
    <cellStyle name="20% - Accent2 26 2" xfId="166"/>
    <cellStyle name="20% - Accent2 27" xfId="167"/>
    <cellStyle name="20% - Accent2 27 2" xfId="168"/>
    <cellStyle name="20% - Accent2 28" xfId="169"/>
    <cellStyle name="20% - Accent2 28 2" xfId="170"/>
    <cellStyle name="20% - Accent2 29" xfId="171"/>
    <cellStyle name="20% - Accent2 29 2" xfId="172"/>
    <cellStyle name="20% - Accent2 3" xfId="173"/>
    <cellStyle name="20% - Accent2 3 2" xfId="174"/>
    <cellStyle name="20% - Accent2 30" xfId="175"/>
    <cellStyle name="20% - Accent2 30 2" xfId="176"/>
    <cellStyle name="20% - Accent2 31" xfId="177"/>
    <cellStyle name="20% - Accent2 31 2" xfId="178"/>
    <cellStyle name="20% - Accent2 32" xfId="179"/>
    <cellStyle name="20% - Accent2 32 2" xfId="180"/>
    <cellStyle name="20% - Accent2 33" xfId="181"/>
    <cellStyle name="20% - Accent2 33 2" xfId="182"/>
    <cellStyle name="20% - Accent2 34" xfId="183"/>
    <cellStyle name="20% - Accent2 34 2" xfId="184"/>
    <cellStyle name="20% - Accent2 35" xfId="185"/>
    <cellStyle name="20% - Accent2 35 2" xfId="186"/>
    <cellStyle name="20% - Accent2 36" xfId="187"/>
    <cellStyle name="20% - Accent2 36 2" xfId="188"/>
    <cellStyle name="20% - Accent2 37" xfId="189"/>
    <cellStyle name="20% - Accent2 37 2" xfId="190"/>
    <cellStyle name="20% - Accent2 38" xfId="191"/>
    <cellStyle name="20% - Accent2 38 2" xfId="192"/>
    <cellStyle name="20% - Accent2 39" xfId="193"/>
    <cellStyle name="20% - Accent2 39 2" xfId="194"/>
    <cellStyle name="20% - Accent2 4" xfId="195"/>
    <cellStyle name="20% - Accent2 4 2" xfId="196"/>
    <cellStyle name="20% - Accent2 40" xfId="197"/>
    <cellStyle name="20% - Accent2 40 2" xfId="198"/>
    <cellStyle name="20% - Accent2 41" xfId="199"/>
    <cellStyle name="20% - Accent2 41 2" xfId="200"/>
    <cellStyle name="20% - Accent2 42" xfId="201"/>
    <cellStyle name="20% - Accent2 42 2" xfId="202"/>
    <cellStyle name="20% - Accent2 43" xfId="203"/>
    <cellStyle name="20% - Accent2 43 2" xfId="204"/>
    <cellStyle name="20% - Accent2 44" xfId="205"/>
    <cellStyle name="20% - Accent2 44 2" xfId="206"/>
    <cellStyle name="20% - Accent2 45" xfId="207"/>
    <cellStyle name="20% - Accent2 45 2" xfId="208"/>
    <cellStyle name="20% - Accent2 46" xfId="209"/>
    <cellStyle name="20% - Accent2 46 2" xfId="210"/>
    <cellStyle name="20% - Accent2 47" xfId="211"/>
    <cellStyle name="20% - Accent2 47 2" xfId="212"/>
    <cellStyle name="20% - Accent2 48" xfId="213"/>
    <cellStyle name="20% - Accent2 48 2" xfId="214"/>
    <cellStyle name="20% - Accent2 49" xfId="215"/>
    <cellStyle name="20% - Accent2 49 2" xfId="216"/>
    <cellStyle name="20% - Accent2 5" xfId="217"/>
    <cellStyle name="20% - Accent2 5 2" xfId="218"/>
    <cellStyle name="20% - Accent2 50" xfId="219"/>
    <cellStyle name="20% - Accent2 50 2" xfId="220"/>
    <cellStyle name="20% - Accent2 51" xfId="221"/>
    <cellStyle name="20% - Accent2 51 2" xfId="222"/>
    <cellStyle name="20% - Accent2 52" xfId="223"/>
    <cellStyle name="20% - Accent2 52 2" xfId="224"/>
    <cellStyle name="20% - Accent2 53" xfId="225"/>
    <cellStyle name="20% - Accent2 53 2" xfId="226"/>
    <cellStyle name="20% - Accent2 54" xfId="227"/>
    <cellStyle name="20% - Accent2 54 2" xfId="228"/>
    <cellStyle name="20% - Accent2 55" xfId="229"/>
    <cellStyle name="20% - Accent2 55 2" xfId="230"/>
    <cellStyle name="20% - Accent2 56" xfId="231"/>
    <cellStyle name="20% - Accent2 56 2" xfId="232"/>
    <cellStyle name="20% - Accent2 57" xfId="233"/>
    <cellStyle name="20% - Accent2 6" xfId="234"/>
    <cellStyle name="20% - Accent2 6 2" xfId="235"/>
    <cellStyle name="20% - Accent2 7" xfId="236"/>
    <cellStyle name="20% - Accent2 7 2" xfId="237"/>
    <cellStyle name="20% - Accent2 8" xfId="238"/>
    <cellStyle name="20% - Accent2 8 2" xfId="239"/>
    <cellStyle name="20% - Accent2 9" xfId="240"/>
    <cellStyle name="20% - Accent2 9 2" xfId="241"/>
    <cellStyle name="20% - Accent3 10" xfId="242"/>
    <cellStyle name="20% - Accent3 10 2" xfId="243"/>
    <cellStyle name="20% - Accent3 11" xfId="244"/>
    <cellStyle name="20% - Accent3 11 2" xfId="245"/>
    <cellStyle name="20% - Accent3 12" xfId="246"/>
    <cellStyle name="20% - Accent3 12 2" xfId="247"/>
    <cellStyle name="20% - Accent3 13" xfId="248"/>
    <cellStyle name="20% - Accent3 13 2" xfId="249"/>
    <cellStyle name="20% - Accent3 14" xfId="250"/>
    <cellStyle name="20% - Accent3 14 2" xfId="251"/>
    <cellStyle name="20% - Accent3 15" xfId="252"/>
    <cellStyle name="20% - Accent3 15 2" xfId="253"/>
    <cellStyle name="20% - Accent3 16" xfId="254"/>
    <cellStyle name="20% - Accent3 16 2" xfId="255"/>
    <cellStyle name="20% - Accent3 17" xfId="256"/>
    <cellStyle name="20% - Accent3 17 2" xfId="257"/>
    <cellStyle name="20% - Accent3 18" xfId="258"/>
    <cellStyle name="20% - Accent3 18 2" xfId="259"/>
    <cellStyle name="20% - Accent3 19" xfId="260"/>
    <cellStyle name="20% - Accent3 19 2" xfId="261"/>
    <cellStyle name="20% - Accent3 2" xfId="262"/>
    <cellStyle name="20% - Accent3 2 2" xfId="263"/>
    <cellStyle name="20% - Accent3 20" xfId="264"/>
    <cellStyle name="20% - Accent3 20 2" xfId="265"/>
    <cellStyle name="20% - Accent3 21" xfId="266"/>
    <cellStyle name="20% - Accent3 21 2" xfId="267"/>
    <cellStyle name="20% - Accent3 22" xfId="268"/>
    <cellStyle name="20% - Accent3 22 2" xfId="269"/>
    <cellStyle name="20% - Accent3 23" xfId="270"/>
    <cellStyle name="20% - Accent3 23 2" xfId="271"/>
    <cellStyle name="20% - Accent3 24" xfId="272"/>
    <cellStyle name="20% - Accent3 24 2" xfId="273"/>
    <cellStyle name="20% - Accent3 25" xfId="274"/>
    <cellStyle name="20% - Accent3 25 2" xfId="275"/>
    <cellStyle name="20% - Accent3 26" xfId="276"/>
    <cellStyle name="20% - Accent3 26 2" xfId="277"/>
    <cellStyle name="20% - Accent3 27" xfId="278"/>
    <cellStyle name="20% - Accent3 27 2" xfId="279"/>
    <cellStyle name="20% - Accent3 28" xfId="280"/>
    <cellStyle name="20% - Accent3 28 2" xfId="281"/>
    <cellStyle name="20% - Accent3 29" xfId="282"/>
    <cellStyle name="20% - Accent3 29 2" xfId="283"/>
    <cellStyle name="20% - Accent3 3" xfId="284"/>
    <cellStyle name="20% - Accent3 3 2" xfId="285"/>
    <cellStyle name="20% - Accent3 30" xfId="286"/>
    <cellStyle name="20% - Accent3 30 2" xfId="287"/>
    <cellStyle name="20% - Accent3 31" xfId="288"/>
    <cellStyle name="20% - Accent3 31 2" xfId="289"/>
    <cellStyle name="20% - Accent3 32" xfId="290"/>
    <cellStyle name="20% - Accent3 32 2" xfId="291"/>
    <cellStyle name="20% - Accent3 33" xfId="292"/>
    <cellStyle name="20% - Accent3 33 2" xfId="293"/>
    <cellStyle name="20% - Accent3 34" xfId="294"/>
    <cellStyle name="20% - Accent3 34 2" xfId="295"/>
    <cellStyle name="20% - Accent3 35" xfId="296"/>
    <cellStyle name="20% - Accent3 35 2" xfId="297"/>
    <cellStyle name="20% - Accent3 36" xfId="298"/>
    <cellStyle name="20% - Accent3 36 2" xfId="299"/>
    <cellStyle name="20% - Accent3 37" xfId="300"/>
    <cellStyle name="20% - Accent3 37 2" xfId="301"/>
    <cellStyle name="20% - Accent3 38" xfId="302"/>
    <cellStyle name="20% - Accent3 38 2" xfId="303"/>
    <cellStyle name="20% - Accent3 39" xfId="304"/>
    <cellStyle name="20% - Accent3 39 2" xfId="305"/>
    <cellStyle name="20% - Accent3 4" xfId="306"/>
    <cellStyle name="20% - Accent3 4 2" xfId="307"/>
    <cellStyle name="20% - Accent3 40" xfId="308"/>
    <cellStyle name="20% - Accent3 40 2" xfId="309"/>
    <cellStyle name="20% - Accent3 41" xfId="310"/>
    <cellStyle name="20% - Accent3 41 2" xfId="311"/>
    <cellStyle name="20% - Accent3 42" xfId="312"/>
    <cellStyle name="20% - Accent3 42 2" xfId="313"/>
    <cellStyle name="20% - Accent3 43" xfId="314"/>
    <cellStyle name="20% - Accent3 43 2" xfId="315"/>
    <cellStyle name="20% - Accent3 44" xfId="316"/>
    <cellStyle name="20% - Accent3 44 2" xfId="317"/>
    <cellStyle name="20% - Accent3 45" xfId="318"/>
    <cellStyle name="20% - Accent3 45 2" xfId="319"/>
    <cellStyle name="20% - Accent3 46" xfId="320"/>
    <cellStyle name="20% - Accent3 46 2" xfId="321"/>
    <cellStyle name="20% - Accent3 47" xfId="322"/>
    <cellStyle name="20% - Accent3 47 2" xfId="323"/>
    <cellStyle name="20% - Accent3 48" xfId="324"/>
    <cellStyle name="20% - Accent3 48 2" xfId="325"/>
    <cellStyle name="20% - Accent3 49" xfId="326"/>
    <cellStyle name="20% - Accent3 49 2" xfId="327"/>
    <cellStyle name="20% - Accent3 5" xfId="328"/>
    <cellStyle name="20% - Accent3 5 2" xfId="329"/>
    <cellStyle name="20% - Accent3 50" xfId="330"/>
    <cellStyle name="20% - Accent3 50 2" xfId="331"/>
    <cellStyle name="20% - Accent3 51" xfId="332"/>
    <cellStyle name="20% - Accent3 51 2" xfId="333"/>
    <cellStyle name="20% - Accent3 52" xfId="334"/>
    <cellStyle name="20% - Accent3 52 2" xfId="335"/>
    <cellStyle name="20% - Accent3 53" xfId="336"/>
    <cellStyle name="20% - Accent3 53 2" xfId="337"/>
    <cellStyle name="20% - Accent3 54" xfId="338"/>
    <cellStyle name="20% - Accent3 54 2" xfId="339"/>
    <cellStyle name="20% - Accent3 55" xfId="340"/>
    <cellStyle name="20% - Accent3 55 2" xfId="341"/>
    <cellStyle name="20% - Accent3 56" xfId="342"/>
    <cellStyle name="20% - Accent3 56 2" xfId="343"/>
    <cellStyle name="20% - Accent3 57" xfId="344"/>
    <cellStyle name="20% - Accent3 6" xfId="345"/>
    <cellStyle name="20% - Accent3 6 2" xfId="346"/>
    <cellStyle name="20% - Accent3 7" xfId="347"/>
    <cellStyle name="20% - Accent3 7 2" xfId="348"/>
    <cellStyle name="20% - Accent3 8" xfId="349"/>
    <cellStyle name="20% - Accent3 8 2" xfId="350"/>
    <cellStyle name="20% - Accent3 9" xfId="351"/>
    <cellStyle name="20% - Accent3 9 2" xfId="352"/>
    <cellStyle name="20% - Accent4 10" xfId="353"/>
    <cellStyle name="20% - Accent4 10 2" xfId="354"/>
    <cellStyle name="20% - Accent4 11" xfId="355"/>
    <cellStyle name="20% - Accent4 11 2" xfId="356"/>
    <cellStyle name="20% - Accent4 12" xfId="357"/>
    <cellStyle name="20% - Accent4 12 2" xfId="358"/>
    <cellStyle name="20% - Accent4 13" xfId="359"/>
    <cellStyle name="20% - Accent4 13 2" xfId="360"/>
    <cellStyle name="20% - Accent4 14" xfId="361"/>
    <cellStyle name="20% - Accent4 14 2" xfId="362"/>
    <cellStyle name="20% - Accent4 15" xfId="363"/>
    <cellStyle name="20% - Accent4 15 2" xfId="364"/>
    <cellStyle name="20% - Accent4 16" xfId="365"/>
    <cellStyle name="20% - Accent4 16 2" xfId="366"/>
    <cellStyle name="20% - Accent4 17" xfId="367"/>
    <cellStyle name="20% - Accent4 17 2" xfId="368"/>
    <cellStyle name="20% - Accent4 18" xfId="369"/>
    <cellStyle name="20% - Accent4 18 2" xfId="370"/>
    <cellStyle name="20% - Accent4 19" xfId="371"/>
    <cellStyle name="20% - Accent4 19 2" xfId="372"/>
    <cellStyle name="20% - Accent4 2" xfId="373"/>
    <cellStyle name="20% - Accent4 2 2" xfId="374"/>
    <cellStyle name="20% - Accent4 20" xfId="375"/>
    <cellStyle name="20% - Accent4 20 2" xfId="376"/>
    <cellStyle name="20% - Accent4 21" xfId="377"/>
    <cellStyle name="20% - Accent4 21 2" xfId="378"/>
    <cellStyle name="20% - Accent4 22" xfId="379"/>
    <cellStyle name="20% - Accent4 22 2" xfId="380"/>
    <cellStyle name="20% - Accent4 23" xfId="381"/>
    <cellStyle name="20% - Accent4 23 2" xfId="382"/>
    <cellStyle name="20% - Accent4 24" xfId="383"/>
    <cellStyle name="20% - Accent4 24 2" xfId="384"/>
    <cellStyle name="20% - Accent4 25" xfId="385"/>
    <cellStyle name="20% - Accent4 25 2" xfId="386"/>
    <cellStyle name="20% - Accent4 26" xfId="387"/>
    <cellStyle name="20% - Accent4 26 2" xfId="388"/>
    <cellStyle name="20% - Accent4 27" xfId="389"/>
    <cellStyle name="20% - Accent4 27 2" xfId="390"/>
    <cellStyle name="20% - Accent4 28" xfId="391"/>
    <cellStyle name="20% - Accent4 28 2" xfId="392"/>
    <cellStyle name="20% - Accent4 29" xfId="393"/>
    <cellStyle name="20% - Accent4 29 2" xfId="394"/>
    <cellStyle name="20% - Accent4 3" xfId="395"/>
    <cellStyle name="20% - Accent4 3 2" xfId="396"/>
    <cellStyle name="20% - Accent4 30" xfId="397"/>
    <cellStyle name="20% - Accent4 30 2" xfId="398"/>
    <cellStyle name="20% - Accent4 31" xfId="399"/>
    <cellStyle name="20% - Accent4 31 2" xfId="400"/>
    <cellStyle name="20% - Accent4 32" xfId="401"/>
    <cellStyle name="20% - Accent4 32 2" xfId="402"/>
    <cellStyle name="20% - Accent4 33" xfId="403"/>
    <cellStyle name="20% - Accent4 33 2" xfId="404"/>
    <cellStyle name="20% - Accent4 34" xfId="405"/>
    <cellStyle name="20% - Accent4 34 2" xfId="406"/>
    <cellStyle name="20% - Accent4 35" xfId="407"/>
    <cellStyle name="20% - Accent4 35 2" xfId="408"/>
    <cellStyle name="20% - Accent4 36" xfId="409"/>
    <cellStyle name="20% - Accent4 36 2" xfId="410"/>
    <cellStyle name="20% - Accent4 37" xfId="411"/>
    <cellStyle name="20% - Accent4 37 2" xfId="412"/>
    <cellStyle name="20% - Accent4 38" xfId="413"/>
    <cellStyle name="20% - Accent4 38 2" xfId="414"/>
    <cellStyle name="20% - Accent4 39" xfId="415"/>
    <cellStyle name="20% - Accent4 39 2" xfId="416"/>
    <cellStyle name="20% - Accent4 4" xfId="417"/>
    <cellStyle name="20% - Accent4 4 2" xfId="418"/>
    <cellStyle name="20% - Accent4 40" xfId="419"/>
    <cellStyle name="20% - Accent4 40 2" xfId="420"/>
    <cellStyle name="20% - Accent4 41" xfId="421"/>
    <cellStyle name="20% - Accent4 41 2" xfId="422"/>
    <cellStyle name="20% - Accent4 42" xfId="423"/>
    <cellStyle name="20% - Accent4 42 2" xfId="424"/>
    <cellStyle name="20% - Accent4 43" xfId="425"/>
    <cellStyle name="20% - Accent4 43 2" xfId="426"/>
    <cellStyle name="20% - Accent4 44" xfId="427"/>
    <cellStyle name="20% - Accent4 44 2" xfId="428"/>
    <cellStyle name="20% - Accent4 45" xfId="429"/>
    <cellStyle name="20% - Accent4 45 2" xfId="430"/>
    <cellStyle name="20% - Accent4 46" xfId="431"/>
    <cellStyle name="20% - Accent4 46 2" xfId="432"/>
    <cellStyle name="20% - Accent4 47" xfId="433"/>
    <cellStyle name="20% - Accent4 47 2" xfId="434"/>
    <cellStyle name="20% - Accent4 48" xfId="435"/>
    <cellStyle name="20% - Accent4 48 2" xfId="436"/>
    <cellStyle name="20% - Accent4 49" xfId="437"/>
    <cellStyle name="20% - Accent4 49 2" xfId="438"/>
    <cellStyle name="20% - Accent4 5" xfId="439"/>
    <cellStyle name="20% - Accent4 5 2" xfId="440"/>
    <cellStyle name="20% - Accent4 50" xfId="441"/>
    <cellStyle name="20% - Accent4 50 2" xfId="442"/>
    <cellStyle name="20% - Accent4 51" xfId="443"/>
    <cellStyle name="20% - Accent4 51 2" xfId="444"/>
    <cellStyle name="20% - Accent4 52" xfId="445"/>
    <cellStyle name="20% - Accent4 52 2" xfId="446"/>
    <cellStyle name="20% - Accent4 53" xfId="447"/>
    <cellStyle name="20% - Accent4 53 2" xfId="448"/>
    <cellStyle name="20% - Accent4 54" xfId="449"/>
    <cellStyle name="20% - Accent4 54 2" xfId="450"/>
    <cellStyle name="20% - Accent4 55" xfId="451"/>
    <cellStyle name="20% - Accent4 55 2" xfId="452"/>
    <cellStyle name="20% - Accent4 56" xfId="453"/>
    <cellStyle name="20% - Accent4 56 2" xfId="454"/>
    <cellStyle name="20% - Accent4 57" xfId="455"/>
    <cellStyle name="20% - Accent4 6" xfId="456"/>
    <cellStyle name="20% - Accent4 6 2" xfId="457"/>
    <cellStyle name="20% - Accent4 7" xfId="458"/>
    <cellStyle name="20% - Accent4 7 2" xfId="459"/>
    <cellStyle name="20% - Accent4 8" xfId="460"/>
    <cellStyle name="20% - Accent4 8 2" xfId="461"/>
    <cellStyle name="20% - Accent4 9" xfId="462"/>
    <cellStyle name="20% - Accent4 9 2" xfId="463"/>
    <cellStyle name="20% - Accent5 10" xfId="464"/>
    <cellStyle name="20% - Accent5 10 2" xfId="465"/>
    <cellStyle name="20% - Accent5 11" xfId="466"/>
    <cellStyle name="20% - Accent5 11 2" xfId="467"/>
    <cellStyle name="20% - Accent5 12" xfId="468"/>
    <cellStyle name="20% - Accent5 12 2" xfId="469"/>
    <cellStyle name="20% - Accent5 13" xfId="470"/>
    <cellStyle name="20% - Accent5 13 2" xfId="471"/>
    <cellStyle name="20% - Accent5 14" xfId="472"/>
    <cellStyle name="20% - Accent5 14 2" xfId="473"/>
    <cellStyle name="20% - Accent5 15" xfId="474"/>
    <cellStyle name="20% - Accent5 15 2" xfId="475"/>
    <cellStyle name="20% - Accent5 16" xfId="476"/>
    <cellStyle name="20% - Accent5 16 2" xfId="477"/>
    <cellStyle name="20% - Accent5 17" xfId="478"/>
    <cellStyle name="20% - Accent5 17 2" xfId="479"/>
    <cellStyle name="20% - Accent5 18" xfId="480"/>
    <cellStyle name="20% - Accent5 18 2" xfId="481"/>
    <cellStyle name="20% - Accent5 19" xfId="482"/>
    <cellStyle name="20% - Accent5 19 2" xfId="483"/>
    <cellStyle name="20% - Accent5 2" xfId="484"/>
    <cellStyle name="20% - Accent5 2 2" xfId="485"/>
    <cellStyle name="20% - Accent5 20" xfId="486"/>
    <cellStyle name="20% - Accent5 20 2" xfId="487"/>
    <cellStyle name="20% - Accent5 21" xfId="488"/>
    <cellStyle name="20% - Accent5 21 2" xfId="489"/>
    <cellStyle name="20% - Accent5 22" xfId="490"/>
    <cellStyle name="20% - Accent5 22 2" xfId="491"/>
    <cellStyle name="20% - Accent5 23" xfId="492"/>
    <cellStyle name="20% - Accent5 23 2" xfId="493"/>
    <cellStyle name="20% - Accent5 24" xfId="494"/>
    <cellStyle name="20% - Accent5 24 2" xfId="495"/>
    <cellStyle name="20% - Accent5 25" xfId="496"/>
    <cellStyle name="20% - Accent5 25 2" xfId="497"/>
    <cellStyle name="20% - Accent5 26" xfId="498"/>
    <cellStyle name="20% - Accent5 26 2" xfId="499"/>
    <cellStyle name="20% - Accent5 27" xfId="500"/>
    <cellStyle name="20% - Accent5 27 2" xfId="501"/>
    <cellStyle name="20% - Accent5 28" xfId="502"/>
    <cellStyle name="20% - Accent5 28 2" xfId="503"/>
    <cellStyle name="20% - Accent5 29" xfId="504"/>
    <cellStyle name="20% - Accent5 29 2" xfId="505"/>
    <cellStyle name="20% - Accent5 3" xfId="506"/>
    <cellStyle name="20% - Accent5 3 2" xfId="507"/>
    <cellStyle name="20% - Accent5 30" xfId="508"/>
    <cellStyle name="20% - Accent5 30 2" xfId="509"/>
    <cellStyle name="20% - Accent5 31" xfId="510"/>
    <cellStyle name="20% - Accent5 31 2" xfId="511"/>
    <cellStyle name="20% - Accent5 32" xfId="512"/>
    <cellStyle name="20% - Accent5 32 2" xfId="513"/>
    <cellStyle name="20% - Accent5 33" xfId="514"/>
    <cellStyle name="20% - Accent5 33 2" xfId="515"/>
    <cellStyle name="20% - Accent5 34" xfId="516"/>
    <cellStyle name="20% - Accent5 34 2" xfId="517"/>
    <cellStyle name="20% - Accent5 35" xfId="518"/>
    <cellStyle name="20% - Accent5 35 2" xfId="519"/>
    <cellStyle name="20% - Accent5 36" xfId="520"/>
    <cellStyle name="20% - Accent5 36 2" xfId="521"/>
    <cellStyle name="20% - Accent5 37" xfId="522"/>
    <cellStyle name="20% - Accent5 37 2" xfId="523"/>
    <cellStyle name="20% - Accent5 38" xfId="524"/>
    <cellStyle name="20% - Accent5 38 2" xfId="525"/>
    <cellStyle name="20% - Accent5 39" xfId="526"/>
    <cellStyle name="20% - Accent5 39 2" xfId="527"/>
    <cellStyle name="20% - Accent5 4" xfId="528"/>
    <cellStyle name="20% - Accent5 4 2" xfId="529"/>
    <cellStyle name="20% - Accent5 40" xfId="530"/>
    <cellStyle name="20% - Accent5 40 2" xfId="531"/>
    <cellStyle name="20% - Accent5 41" xfId="532"/>
    <cellStyle name="20% - Accent5 41 2" xfId="533"/>
    <cellStyle name="20% - Accent5 42" xfId="534"/>
    <cellStyle name="20% - Accent5 42 2" xfId="535"/>
    <cellStyle name="20% - Accent5 43" xfId="536"/>
    <cellStyle name="20% - Accent5 43 2" xfId="537"/>
    <cellStyle name="20% - Accent5 44" xfId="538"/>
    <cellStyle name="20% - Accent5 44 2" xfId="539"/>
    <cellStyle name="20% - Accent5 45" xfId="540"/>
    <cellStyle name="20% - Accent5 45 2" xfId="541"/>
    <cellStyle name="20% - Accent5 46" xfId="542"/>
    <cellStyle name="20% - Accent5 46 2" xfId="543"/>
    <cellStyle name="20% - Accent5 47" xfId="544"/>
    <cellStyle name="20% - Accent5 47 2" xfId="545"/>
    <cellStyle name="20% - Accent5 48" xfId="546"/>
    <cellStyle name="20% - Accent5 48 2" xfId="547"/>
    <cellStyle name="20% - Accent5 49" xfId="548"/>
    <cellStyle name="20% - Accent5 49 2" xfId="549"/>
    <cellStyle name="20% - Accent5 5" xfId="550"/>
    <cellStyle name="20% - Accent5 5 2" xfId="551"/>
    <cellStyle name="20% - Accent5 50" xfId="552"/>
    <cellStyle name="20% - Accent5 50 2" xfId="553"/>
    <cellStyle name="20% - Accent5 51" xfId="554"/>
    <cellStyle name="20% - Accent5 51 2" xfId="555"/>
    <cellStyle name="20% - Accent5 52" xfId="556"/>
    <cellStyle name="20% - Accent5 52 2" xfId="557"/>
    <cellStyle name="20% - Accent5 53" xfId="558"/>
    <cellStyle name="20% - Accent5 53 2" xfId="559"/>
    <cellStyle name="20% - Accent5 54" xfId="560"/>
    <cellStyle name="20% - Accent5 54 2" xfId="561"/>
    <cellStyle name="20% - Accent5 55" xfId="562"/>
    <cellStyle name="20% - Accent5 55 2" xfId="563"/>
    <cellStyle name="20% - Accent5 56" xfId="564"/>
    <cellStyle name="20% - Accent5 56 2" xfId="565"/>
    <cellStyle name="20% - Accent5 57" xfId="566"/>
    <cellStyle name="20% - Accent5 6" xfId="567"/>
    <cellStyle name="20% - Accent5 6 2" xfId="568"/>
    <cellStyle name="20% - Accent5 7" xfId="569"/>
    <cellStyle name="20% - Accent5 7 2" xfId="570"/>
    <cellStyle name="20% - Accent5 8" xfId="571"/>
    <cellStyle name="20% - Accent5 8 2" xfId="572"/>
    <cellStyle name="20% - Accent5 9" xfId="573"/>
    <cellStyle name="20% - Accent5 9 2" xfId="574"/>
    <cellStyle name="20% - Accent6 10" xfId="575"/>
    <cellStyle name="20% - Accent6 10 2" xfId="576"/>
    <cellStyle name="20% - Accent6 11" xfId="577"/>
    <cellStyle name="20% - Accent6 11 2" xfId="578"/>
    <cellStyle name="20% - Accent6 12" xfId="579"/>
    <cellStyle name="20% - Accent6 12 2" xfId="580"/>
    <cellStyle name="20% - Accent6 13" xfId="581"/>
    <cellStyle name="20% - Accent6 13 2" xfId="582"/>
    <cellStyle name="20% - Accent6 14" xfId="583"/>
    <cellStyle name="20% - Accent6 14 2" xfId="584"/>
    <cellStyle name="20% - Accent6 15" xfId="585"/>
    <cellStyle name="20% - Accent6 15 2" xfId="586"/>
    <cellStyle name="20% - Accent6 16" xfId="587"/>
    <cellStyle name="20% - Accent6 16 2" xfId="588"/>
    <cellStyle name="20% - Accent6 17" xfId="589"/>
    <cellStyle name="20% - Accent6 17 2" xfId="590"/>
    <cellStyle name="20% - Accent6 18" xfId="591"/>
    <cellStyle name="20% - Accent6 18 2" xfId="592"/>
    <cellStyle name="20% - Accent6 19" xfId="593"/>
    <cellStyle name="20% - Accent6 19 2" xfId="594"/>
    <cellStyle name="20% - Accent6 2" xfId="595"/>
    <cellStyle name="20% - Accent6 2 2" xfId="596"/>
    <cellStyle name="20% - Accent6 20" xfId="597"/>
    <cellStyle name="20% - Accent6 20 2" xfId="598"/>
    <cellStyle name="20% - Accent6 21" xfId="599"/>
    <cellStyle name="20% - Accent6 21 2" xfId="600"/>
    <cellStyle name="20% - Accent6 22" xfId="601"/>
    <cellStyle name="20% - Accent6 22 2" xfId="602"/>
    <cellStyle name="20% - Accent6 23" xfId="603"/>
    <cellStyle name="20% - Accent6 23 2" xfId="604"/>
    <cellStyle name="20% - Accent6 24" xfId="605"/>
    <cellStyle name="20% - Accent6 24 2" xfId="606"/>
    <cellStyle name="20% - Accent6 25" xfId="607"/>
    <cellStyle name="20% - Accent6 25 2" xfId="608"/>
    <cellStyle name="20% - Accent6 26" xfId="609"/>
    <cellStyle name="20% - Accent6 26 2" xfId="610"/>
    <cellStyle name="20% - Accent6 27" xfId="611"/>
    <cellStyle name="20% - Accent6 27 2" xfId="612"/>
    <cellStyle name="20% - Accent6 28" xfId="613"/>
    <cellStyle name="20% - Accent6 28 2" xfId="614"/>
    <cellStyle name="20% - Accent6 29" xfId="615"/>
    <cellStyle name="20% - Accent6 29 2" xfId="616"/>
    <cellStyle name="20% - Accent6 3" xfId="617"/>
    <cellStyle name="20% - Accent6 3 2" xfId="618"/>
    <cellStyle name="20% - Accent6 30" xfId="619"/>
    <cellStyle name="20% - Accent6 30 2" xfId="620"/>
    <cellStyle name="20% - Accent6 31" xfId="621"/>
    <cellStyle name="20% - Accent6 31 2" xfId="622"/>
    <cellStyle name="20% - Accent6 32" xfId="623"/>
    <cellStyle name="20% - Accent6 32 2" xfId="624"/>
    <cellStyle name="20% - Accent6 33" xfId="625"/>
    <cellStyle name="20% - Accent6 33 2" xfId="626"/>
    <cellStyle name="20% - Accent6 34" xfId="627"/>
    <cellStyle name="20% - Accent6 34 2" xfId="628"/>
    <cellStyle name="20% - Accent6 35" xfId="629"/>
    <cellStyle name="20% - Accent6 35 2" xfId="630"/>
    <cellStyle name="20% - Accent6 36" xfId="631"/>
    <cellStyle name="20% - Accent6 36 2" xfId="632"/>
    <cellStyle name="20% - Accent6 37" xfId="633"/>
    <cellStyle name="20% - Accent6 37 2" xfId="634"/>
    <cellStyle name="20% - Accent6 38" xfId="635"/>
    <cellStyle name="20% - Accent6 38 2" xfId="636"/>
    <cellStyle name="20% - Accent6 39" xfId="637"/>
    <cellStyle name="20% - Accent6 39 2" xfId="638"/>
    <cellStyle name="20% - Accent6 4" xfId="639"/>
    <cellStyle name="20% - Accent6 4 2" xfId="640"/>
    <cellStyle name="20% - Accent6 40" xfId="641"/>
    <cellStyle name="20% - Accent6 40 2" xfId="642"/>
    <cellStyle name="20% - Accent6 41" xfId="643"/>
    <cellStyle name="20% - Accent6 41 2" xfId="644"/>
    <cellStyle name="20% - Accent6 42" xfId="645"/>
    <cellStyle name="20% - Accent6 42 2" xfId="646"/>
    <cellStyle name="20% - Accent6 43" xfId="647"/>
    <cellStyle name="20% - Accent6 43 2" xfId="648"/>
    <cellStyle name="20% - Accent6 44" xfId="649"/>
    <cellStyle name="20% - Accent6 44 2" xfId="650"/>
    <cellStyle name="20% - Accent6 45" xfId="651"/>
    <cellStyle name="20% - Accent6 45 2" xfId="652"/>
    <cellStyle name="20% - Accent6 46" xfId="653"/>
    <cellStyle name="20% - Accent6 46 2" xfId="654"/>
    <cellStyle name="20% - Accent6 47" xfId="655"/>
    <cellStyle name="20% - Accent6 47 2" xfId="656"/>
    <cellStyle name="20% - Accent6 48" xfId="657"/>
    <cellStyle name="20% - Accent6 48 2" xfId="658"/>
    <cellStyle name="20% - Accent6 49" xfId="659"/>
    <cellStyle name="20% - Accent6 49 2" xfId="660"/>
    <cellStyle name="20% - Accent6 5" xfId="661"/>
    <cellStyle name="20% - Accent6 5 2" xfId="662"/>
    <cellStyle name="20% - Accent6 50" xfId="663"/>
    <cellStyle name="20% - Accent6 50 2" xfId="664"/>
    <cellStyle name="20% - Accent6 51" xfId="665"/>
    <cellStyle name="20% - Accent6 51 2" xfId="666"/>
    <cellStyle name="20% - Accent6 52" xfId="667"/>
    <cellStyle name="20% - Accent6 52 2" xfId="668"/>
    <cellStyle name="20% - Accent6 53" xfId="669"/>
    <cellStyle name="20% - Accent6 53 2" xfId="670"/>
    <cellStyle name="20% - Accent6 54" xfId="671"/>
    <cellStyle name="20% - Accent6 54 2" xfId="672"/>
    <cellStyle name="20% - Accent6 55" xfId="673"/>
    <cellStyle name="20% - Accent6 55 2" xfId="674"/>
    <cellStyle name="20% - Accent6 56" xfId="675"/>
    <cellStyle name="20% - Accent6 56 2" xfId="676"/>
    <cellStyle name="20% - Accent6 57" xfId="677"/>
    <cellStyle name="20% - Accent6 6" xfId="678"/>
    <cellStyle name="20% - Accent6 6 2" xfId="679"/>
    <cellStyle name="20% - Accent6 7" xfId="680"/>
    <cellStyle name="20% - Accent6 7 2" xfId="681"/>
    <cellStyle name="20% - Accent6 8" xfId="682"/>
    <cellStyle name="20% - Accent6 8 2" xfId="683"/>
    <cellStyle name="20% - Accent6 9" xfId="684"/>
    <cellStyle name="20% - Accent6 9 2" xfId="685"/>
    <cellStyle name="40% - Accent1 10" xfId="686"/>
    <cellStyle name="40% - Accent1 10 2" xfId="687"/>
    <cellStyle name="40% - Accent1 11" xfId="688"/>
    <cellStyle name="40% - Accent1 11 2" xfId="689"/>
    <cellStyle name="40% - Accent1 12" xfId="690"/>
    <cellStyle name="40% - Accent1 12 2" xfId="691"/>
    <cellStyle name="40% - Accent1 13" xfId="692"/>
    <cellStyle name="40% - Accent1 13 2" xfId="693"/>
    <cellStyle name="40% - Accent1 14" xfId="694"/>
    <cellStyle name="40% - Accent1 14 2" xfId="695"/>
    <cellStyle name="40% - Accent1 15" xfId="696"/>
    <cellStyle name="40% - Accent1 15 2" xfId="697"/>
    <cellStyle name="40% - Accent1 16" xfId="698"/>
    <cellStyle name="40% - Accent1 16 2" xfId="699"/>
    <cellStyle name="40% - Accent1 17" xfId="700"/>
    <cellStyle name="40% - Accent1 17 2" xfId="701"/>
    <cellStyle name="40% - Accent1 18" xfId="702"/>
    <cellStyle name="40% - Accent1 18 2" xfId="703"/>
    <cellStyle name="40% - Accent1 19" xfId="704"/>
    <cellStyle name="40% - Accent1 19 2" xfId="705"/>
    <cellStyle name="40% - Accent1 2" xfId="706"/>
    <cellStyle name="40% - Accent1 2 2" xfId="707"/>
    <cellStyle name="40% - Accent1 20" xfId="708"/>
    <cellStyle name="40% - Accent1 20 2" xfId="709"/>
    <cellStyle name="40% - Accent1 21" xfId="710"/>
    <cellStyle name="40% - Accent1 21 2" xfId="711"/>
    <cellStyle name="40% - Accent1 22" xfId="712"/>
    <cellStyle name="40% - Accent1 22 2" xfId="713"/>
    <cellStyle name="40% - Accent1 23" xfId="714"/>
    <cellStyle name="40% - Accent1 23 2" xfId="715"/>
    <cellStyle name="40% - Accent1 24" xfId="716"/>
    <cellStyle name="40% - Accent1 24 2" xfId="717"/>
    <cellStyle name="40% - Accent1 25" xfId="718"/>
    <cellStyle name="40% - Accent1 25 2" xfId="719"/>
    <cellStyle name="40% - Accent1 26" xfId="720"/>
    <cellStyle name="40% - Accent1 26 2" xfId="721"/>
    <cellStyle name="40% - Accent1 27" xfId="722"/>
    <cellStyle name="40% - Accent1 27 2" xfId="723"/>
    <cellStyle name="40% - Accent1 28" xfId="724"/>
    <cellStyle name="40% - Accent1 28 2" xfId="725"/>
    <cellStyle name="40% - Accent1 29" xfId="726"/>
    <cellStyle name="40% - Accent1 29 2" xfId="727"/>
    <cellStyle name="40% - Accent1 3" xfId="728"/>
    <cellStyle name="40% - Accent1 3 2" xfId="729"/>
    <cellStyle name="40% - Accent1 30" xfId="730"/>
    <cellStyle name="40% - Accent1 30 2" xfId="731"/>
    <cellStyle name="40% - Accent1 31" xfId="732"/>
    <cellStyle name="40% - Accent1 31 2" xfId="733"/>
    <cellStyle name="40% - Accent1 32" xfId="734"/>
    <cellStyle name="40% - Accent1 32 2" xfId="735"/>
    <cellStyle name="40% - Accent1 33" xfId="736"/>
    <cellStyle name="40% - Accent1 33 2" xfId="737"/>
    <cellStyle name="40% - Accent1 34" xfId="738"/>
    <cellStyle name="40% - Accent1 34 2" xfId="739"/>
    <cellStyle name="40% - Accent1 35" xfId="740"/>
    <cellStyle name="40% - Accent1 35 2" xfId="741"/>
    <cellStyle name="40% - Accent1 36" xfId="742"/>
    <cellStyle name="40% - Accent1 36 2" xfId="743"/>
    <cellStyle name="40% - Accent1 37" xfId="744"/>
    <cellStyle name="40% - Accent1 37 2" xfId="745"/>
    <cellStyle name="40% - Accent1 38" xfId="746"/>
    <cellStyle name="40% - Accent1 38 2" xfId="747"/>
    <cellStyle name="40% - Accent1 39" xfId="748"/>
    <cellStyle name="40% - Accent1 39 2" xfId="749"/>
    <cellStyle name="40% - Accent1 4" xfId="750"/>
    <cellStyle name="40% - Accent1 4 2" xfId="751"/>
    <cellStyle name="40% - Accent1 40" xfId="752"/>
    <cellStyle name="40% - Accent1 40 2" xfId="753"/>
    <cellStyle name="40% - Accent1 41" xfId="754"/>
    <cellStyle name="40% - Accent1 41 2" xfId="755"/>
    <cellStyle name="40% - Accent1 42" xfId="756"/>
    <cellStyle name="40% - Accent1 42 2" xfId="757"/>
    <cellStyle name="40% - Accent1 43" xfId="758"/>
    <cellStyle name="40% - Accent1 43 2" xfId="759"/>
    <cellStyle name="40% - Accent1 44" xfId="760"/>
    <cellStyle name="40% - Accent1 44 2" xfId="761"/>
    <cellStyle name="40% - Accent1 45" xfId="762"/>
    <cellStyle name="40% - Accent1 45 2" xfId="763"/>
    <cellStyle name="40% - Accent1 46" xfId="764"/>
    <cellStyle name="40% - Accent1 46 2" xfId="765"/>
    <cellStyle name="40% - Accent1 47" xfId="766"/>
    <cellStyle name="40% - Accent1 47 2" xfId="767"/>
    <cellStyle name="40% - Accent1 48" xfId="768"/>
    <cellStyle name="40% - Accent1 48 2" xfId="769"/>
    <cellStyle name="40% - Accent1 49" xfId="770"/>
    <cellStyle name="40% - Accent1 49 2" xfId="771"/>
    <cellStyle name="40% - Accent1 5" xfId="772"/>
    <cellStyle name="40% - Accent1 5 2" xfId="773"/>
    <cellStyle name="40% - Accent1 50" xfId="774"/>
    <cellStyle name="40% - Accent1 50 2" xfId="775"/>
    <cellStyle name="40% - Accent1 51" xfId="776"/>
    <cellStyle name="40% - Accent1 51 2" xfId="777"/>
    <cellStyle name="40% - Accent1 52" xfId="778"/>
    <cellStyle name="40% - Accent1 52 2" xfId="779"/>
    <cellStyle name="40% - Accent1 53" xfId="780"/>
    <cellStyle name="40% - Accent1 53 2" xfId="781"/>
    <cellStyle name="40% - Accent1 54" xfId="782"/>
    <cellStyle name="40% - Accent1 54 2" xfId="783"/>
    <cellStyle name="40% - Accent1 55" xfId="784"/>
    <cellStyle name="40% - Accent1 55 2" xfId="785"/>
    <cellStyle name="40% - Accent1 56" xfId="786"/>
    <cellStyle name="40% - Accent1 56 2" xfId="787"/>
    <cellStyle name="40% - Accent1 57" xfId="788"/>
    <cellStyle name="40% - Accent1 6" xfId="789"/>
    <cellStyle name="40% - Accent1 6 2" xfId="790"/>
    <cellStyle name="40% - Accent1 7" xfId="791"/>
    <cellStyle name="40% - Accent1 7 2" xfId="792"/>
    <cellStyle name="40% - Accent1 8" xfId="793"/>
    <cellStyle name="40% - Accent1 8 2" xfId="794"/>
    <cellStyle name="40% - Accent1 9" xfId="795"/>
    <cellStyle name="40% - Accent1 9 2" xfId="796"/>
    <cellStyle name="40% - Accent2 10" xfId="797"/>
    <cellStyle name="40% - Accent2 10 2" xfId="798"/>
    <cellStyle name="40% - Accent2 11" xfId="799"/>
    <cellStyle name="40% - Accent2 11 2" xfId="800"/>
    <cellStyle name="40% - Accent2 12" xfId="801"/>
    <cellStyle name="40% - Accent2 12 2" xfId="802"/>
    <cellStyle name="40% - Accent2 13" xfId="803"/>
    <cellStyle name="40% - Accent2 13 2" xfId="804"/>
    <cellStyle name="40% - Accent2 14" xfId="805"/>
    <cellStyle name="40% - Accent2 14 2" xfId="806"/>
    <cellStyle name="40% - Accent2 15" xfId="807"/>
    <cellStyle name="40% - Accent2 15 2" xfId="808"/>
    <cellStyle name="40% - Accent2 16" xfId="809"/>
    <cellStyle name="40% - Accent2 16 2" xfId="810"/>
    <cellStyle name="40% - Accent2 17" xfId="811"/>
    <cellStyle name="40% - Accent2 17 2" xfId="812"/>
    <cellStyle name="40% - Accent2 18" xfId="813"/>
    <cellStyle name="40% - Accent2 18 2" xfId="814"/>
    <cellStyle name="40% - Accent2 19" xfId="815"/>
    <cellStyle name="40% - Accent2 19 2" xfId="816"/>
    <cellStyle name="40% - Accent2 2" xfId="817"/>
    <cellStyle name="40% - Accent2 2 2" xfId="818"/>
    <cellStyle name="40% - Accent2 20" xfId="819"/>
    <cellStyle name="40% - Accent2 20 2" xfId="820"/>
    <cellStyle name="40% - Accent2 21" xfId="821"/>
    <cellStyle name="40% - Accent2 21 2" xfId="822"/>
    <cellStyle name="40% - Accent2 22" xfId="823"/>
    <cellStyle name="40% - Accent2 22 2" xfId="824"/>
    <cellStyle name="40% - Accent2 23" xfId="825"/>
    <cellStyle name="40% - Accent2 23 2" xfId="826"/>
    <cellStyle name="40% - Accent2 24" xfId="827"/>
    <cellStyle name="40% - Accent2 24 2" xfId="828"/>
    <cellStyle name="40% - Accent2 25" xfId="829"/>
    <cellStyle name="40% - Accent2 25 2" xfId="830"/>
    <cellStyle name="40% - Accent2 26" xfId="831"/>
    <cellStyle name="40% - Accent2 26 2" xfId="832"/>
    <cellStyle name="40% - Accent2 27" xfId="833"/>
    <cellStyle name="40% - Accent2 27 2" xfId="834"/>
    <cellStyle name="40% - Accent2 28" xfId="835"/>
    <cellStyle name="40% - Accent2 28 2" xfId="836"/>
    <cellStyle name="40% - Accent2 29" xfId="837"/>
    <cellStyle name="40% - Accent2 29 2" xfId="838"/>
    <cellStyle name="40% - Accent2 3" xfId="839"/>
    <cellStyle name="40% - Accent2 3 2" xfId="840"/>
    <cellStyle name="40% - Accent2 30" xfId="841"/>
    <cellStyle name="40% - Accent2 30 2" xfId="842"/>
    <cellStyle name="40% - Accent2 31" xfId="843"/>
    <cellStyle name="40% - Accent2 31 2" xfId="844"/>
    <cellStyle name="40% - Accent2 32" xfId="845"/>
    <cellStyle name="40% - Accent2 32 2" xfId="846"/>
    <cellStyle name="40% - Accent2 33" xfId="847"/>
    <cellStyle name="40% - Accent2 33 2" xfId="848"/>
    <cellStyle name="40% - Accent2 34" xfId="849"/>
    <cellStyle name="40% - Accent2 34 2" xfId="850"/>
    <cellStyle name="40% - Accent2 35" xfId="851"/>
    <cellStyle name="40% - Accent2 35 2" xfId="852"/>
    <cellStyle name="40% - Accent2 36" xfId="853"/>
    <cellStyle name="40% - Accent2 36 2" xfId="854"/>
    <cellStyle name="40% - Accent2 37" xfId="855"/>
    <cellStyle name="40% - Accent2 37 2" xfId="856"/>
    <cellStyle name="40% - Accent2 38" xfId="857"/>
    <cellStyle name="40% - Accent2 38 2" xfId="858"/>
    <cellStyle name="40% - Accent2 39" xfId="859"/>
    <cellStyle name="40% - Accent2 39 2" xfId="860"/>
    <cellStyle name="40% - Accent2 4" xfId="861"/>
    <cellStyle name="40% - Accent2 4 2" xfId="862"/>
    <cellStyle name="40% - Accent2 40" xfId="863"/>
    <cellStyle name="40% - Accent2 40 2" xfId="864"/>
    <cellStyle name="40% - Accent2 41" xfId="865"/>
    <cellStyle name="40% - Accent2 41 2" xfId="866"/>
    <cellStyle name="40% - Accent2 42" xfId="867"/>
    <cellStyle name="40% - Accent2 42 2" xfId="868"/>
    <cellStyle name="40% - Accent2 43" xfId="869"/>
    <cellStyle name="40% - Accent2 43 2" xfId="870"/>
    <cellStyle name="40% - Accent2 44" xfId="871"/>
    <cellStyle name="40% - Accent2 44 2" xfId="872"/>
    <cellStyle name="40% - Accent2 45" xfId="873"/>
    <cellStyle name="40% - Accent2 45 2" xfId="874"/>
    <cellStyle name="40% - Accent2 46" xfId="875"/>
    <cellStyle name="40% - Accent2 46 2" xfId="876"/>
    <cellStyle name="40% - Accent2 47" xfId="877"/>
    <cellStyle name="40% - Accent2 47 2" xfId="878"/>
    <cellStyle name="40% - Accent2 48" xfId="879"/>
    <cellStyle name="40% - Accent2 48 2" xfId="880"/>
    <cellStyle name="40% - Accent2 49" xfId="881"/>
    <cellStyle name="40% - Accent2 49 2" xfId="882"/>
    <cellStyle name="40% - Accent2 5" xfId="883"/>
    <cellStyle name="40% - Accent2 5 2" xfId="884"/>
    <cellStyle name="40% - Accent2 50" xfId="885"/>
    <cellStyle name="40% - Accent2 50 2" xfId="886"/>
    <cellStyle name="40% - Accent2 51" xfId="887"/>
    <cellStyle name="40% - Accent2 51 2" xfId="888"/>
    <cellStyle name="40% - Accent2 52" xfId="889"/>
    <cellStyle name="40% - Accent2 52 2" xfId="890"/>
    <cellStyle name="40% - Accent2 53" xfId="891"/>
    <cellStyle name="40% - Accent2 53 2" xfId="892"/>
    <cellStyle name="40% - Accent2 54" xfId="893"/>
    <cellStyle name="40% - Accent2 54 2" xfId="894"/>
    <cellStyle name="40% - Accent2 55" xfId="895"/>
    <cellStyle name="40% - Accent2 55 2" xfId="896"/>
    <cellStyle name="40% - Accent2 56" xfId="897"/>
    <cellStyle name="40% - Accent2 56 2" xfId="898"/>
    <cellStyle name="40% - Accent2 57" xfId="899"/>
    <cellStyle name="40% - Accent2 6" xfId="900"/>
    <cellStyle name="40% - Accent2 6 2" xfId="901"/>
    <cellStyle name="40% - Accent2 7" xfId="902"/>
    <cellStyle name="40% - Accent2 7 2" xfId="903"/>
    <cellStyle name="40% - Accent2 8" xfId="904"/>
    <cellStyle name="40% - Accent2 8 2" xfId="905"/>
    <cellStyle name="40% - Accent2 9" xfId="906"/>
    <cellStyle name="40% - Accent2 9 2" xfId="907"/>
    <cellStyle name="40% - Accent3 10" xfId="908"/>
    <cellStyle name="40% - Accent3 10 2" xfId="909"/>
    <cellStyle name="40% - Accent3 11" xfId="910"/>
    <cellStyle name="40% - Accent3 11 2" xfId="911"/>
    <cellStyle name="40% - Accent3 12" xfId="912"/>
    <cellStyle name="40% - Accent3 12 2" xfId="913"/>
    <cellStyle name="40% - Accent3 13" xfId="914"/>
    <cellStyle name="40% - Accent3 13 2" xfId="915"/>
    <cellStyle name="40% - Accent3 14" xfId="916"/>
    <cellStyle name="40% - Accent3 14 2" xfId="917"/>
    <cellStyle name="40% - Accent3 15" xfId="918"/>
    <cellStyle name="40% - Accent3 15 2" xfId="919"/>
    <cellStyle name="40% - Accent3 16" xfId="920"/>
    <cellStyle name="40% - Accent3 16 2" xfId="921"/>
    <cellStyle name="40% - Accent3 17" xfId="922"/>
    <cellStyle name="40% - Accent3 17 2" xfId="923"/>
    <cellStyle name="40% - Accent3 18" xfId="924"/>
    <cellStyle name="40% - Accent3 18 2" xfId="925"/>
    <cellStyle name="40% - Accent3 19" xfId="926"/>
    <cellStyle name="40% - Accent3 19 2" xfId="927"/>
    <cellStyle name="40% - Accent3 2" xfId="928"/>
    <cellStyle name="40% - Accent3 2 2" xfId="929"/>
    <cellStyle name="40% - Accent3 20" xfId="930"/>
    <cellStyle name="40% - Accent3 20 2" xfId="931"/>
    <cellStyle name="40% - Accent3 21" xfId="932"/>
    <cellStyle name="40% - Accent3 21 2" xfId="933"/>
    <cellStyle name="40% - Accent3 22" xfId="934"/>
    <cellStyle name="40% - Accent3 22 2" xfId="935"/>
    <cellStyle name="40% - Accent3 23" xfId="936"/>
    <cellStyle name="40% - Accent3 23 2" xfId="937"/>
    <cellStyle name="40% - Accent3 24" xfId="938"/>
    <cellStyle name="40% - Accent3 24 2" xfId="939"/>
    <cellStyle name="40% - Accent3 25" xfId="940"/>
    <cellStyle name="40% - Accent3 25 2" xfId="941"/>
    <cellStyle name="40% - Accent3 26" xfId="942"/>
    <cellStyle name="40% - Accent3 26 2" xfId="943"/>
    <cellStyle name="40% - Accent3 27" xfId="944"/>
    <cellStyle name="40% - Accent3 27 2" xfId="945"/>
    <cellStyle name="40% - Accent3 28" xfId="946"/>
    <cellStyle name="40% - Accent3 28 2" xfId="947"/>
    <cellStyle name="40% - Accent3 29" xfId="948"/>
    <cellStyle name="40% - Accent3 29 2" xfId="949"/>
    <cellStyle name="40% - Accent3 3" xfId="950"/>
    <cellStyle name="40% - Accent3 3 2" xfId="951"/>
    <cellStyle name="40% - Accent3 30" xfId="952"/>
    <cellStyle name="40% - Accent3 30 2" xfId="953"/>
    <cellStyle name="40% - Accent3 31" xfId="954"/>
    <cellStyle name="40% - Accent3 31 2" xfId="955"/>
    <cellStyle name="40% - Accent3 32" xfId="956"/>
    <cellStyle name="40% - Accent3 32 2" xfId="957"/>
    <cellStyle name="40% - Accent3 33" xfId="958"/>
    <cellStyle name="40% - Accent3 33 2" xfId="959"/>
    <cellStyle name="40% - Accent3 34" xfId="960"/>
    <cellStyle name="40% - Accent3 34 2" xfId="961"/>
    <cellStyle name="40% - Accent3 35" xfId="962"/>
    <cellStyle name="40% - Accent3 35 2" xfId="963"/>
    <cellStyle name="40% - Accent3 36" xfId="964"/>
    <cellStyle name="40% - Accent3 36 2" xfId="965"/>
    <cellStyle name="40% - Accent3 37" xfId="966"/>
    <cellStyle name="40% - Accent3 37 2" xfId="967"/>
    <cellStyle name="40% - Accent3 38" xfId="968"/>
    <cellStyle name="40% - Accent3 38 2" xfId="969"/>
    <cellStyle name="40% - Accent3 39" xfId="970"/>
    <cellStyle name="40% - Accent3 39 2" xfId="971"/>
    <cellStyle name="40% - Accent3 4" xfId="972"/>
    <cellStyle name="40% - Accent3 4 2" xfId="973"/>
    <cellStyle name="40% - Accent3 40" xfId="974"/>
    <cellStyle name="40% - Accent3 40 2" xfId="975"/>
    <cellStyle name="40% - Accent3 41" xfId="976"/>
    <cellStyle name="40% - Accent3 41 2" xfId="977"/>
    <cellStyle name="40% - Accent3 42" xfId="978"/>
    <cellStyle name="40% - Accent3 42 2" xfId="979"/>
    <cellStyle name="40% - Accent3 43" xfId="980"/>
    <cellStyle name="40% - Accent3 43 2" xfId="981"/>
    <cellStyle name="40% - Accent3 44" xfId="982"/>
    <cellStyle name="40% - Accent3 44 2" xfId="983"/>
    <cellStyle name="40% - Accent3 45" xfId="984"/>
    <cellStyle name="40% - Accent3 45 2" xfId="985"/>
    <cellStyle name="40% - Accent3 46" xfId="986"/>
    <cellStyle name="40% - Accent3 46 2" xfId="987"/>
    <cellStyle name="40% - Accent3 47" xfId="988"/>
    <cellStyle name="40% - Accent3 47 2" xfId="989"/>
    <cellStyle name="40% - Accent3 48" xfId="990"/>
    <cellStyle name="40% - Accent3 48 2" xfId="991"/>
    <cellStyle name="40% - Accent3 49" xfId="992"/>
    <cellStyle name="40% - Accent3 49 2" xfId="993"/>
    <cellStyle name="40% - Accent3 5" xfId="994"/>
    <cellStyle name="40% - Accent3 5 2" xfId="995"/>
    <cellStyle name="40% - Accent3 50" xfId="996"/>
    <cellStyle name="40% - Accent3 50 2" xfId="997"/>
    <cellStyle name="40% - Accent3 51" xfId="998"/>
    <cellStyle name="40% - Accent3 51 2" xfId="999"/>
    <cellStyle name="40% - Accent3 52" xfId="1000"/>
    <cellStyle name="40% - Accent3 52 2" xfId="1001"/>
    <cellStyle name="40% - Accent3 53" xfId="1002"/>
    <cellStyle name="40% - Accent3 53 2" xfId="1003"/>
    <cellStyle name="40% - Accent3 54" xfId="1004"/>
    <cellStyle name="40% - Accent3 54 2" xfId="1005"/>
    <cellStyle name="40% - Accent3 55" xfId="1006"/>
    <cellStyle name="40% - Accent3 55 2" xfId="1007"/>
    <cellStyle name="40% - Accent3 56" xfId="1008"/>
    <cellStyle name="40% - Accent3 56 2" xfId="1009"/>
    <cellStyle name="40% - Accent3 57" xfId="1010"/>
    <cellStyle name="40% - Accent3 6" xfId="1011"/>
    <cellStyle name="40% - Accent3 6 2" xfId="1012"/>
    <cellStyle name="40% - Accent3 7" xfId="1013"/>
    <cellStyle name="40% - Accent3 7 2" xfId="1014"/>
    <cellStyle name="40% - Accent3 8" xfId="1015"/>
    <cellStyle name="40% - Accent3 8 2" xfId="1016"/>
    <cellStyle name="40% - Accent3 9" xfId="1017"/>
    <cellStyle name="40% - Accent3 9 2" xfId="1018"/>
    <cellStyle name="40% - Accent4 10" xfId="1019"/>
    <cellStyle name="40% - Accent4 10 2" xfId="1020"/>
    <cellStyle name="40% - Accent4 11" xfId="1021"/>
    <cellStyle name="40% - Accent4 11 2" xfId="1022"/>
    <cellStyle name="40% - Accent4 12" xfId="1023"/>
    <cellStyle name="40% - Accent4 12 2" xfId="1024"/>
    <cellStyle name="40% - Accent4 13" xfId="1025"/>
    <cellStyle name="40% - Accent4 13 2" xfId="1026"/>
    <cellStyle name="40% - Accent4 14" xfId="1027"/>
    <cellStyle name="40% - Accent4 14 2" xfId="1028"/>
    <cellStyle name="40% - Accent4 15" xfId="1029"/>
    <cellStyle name="40% - Accent4 15 2" xfId="1030"/>
    <cellStyle name="40% - Accent4 16" xfId="1031"/>
    <cellStyle name="40% - Accent4 16 2" xfId="1032"/>
    <cellStyle name="40% - Accent4 17" xfId="1033"/>
    <cellStyle name="40% - Accent4 17 2" xfId="1034"/>
    <cellStyle name="40% - Accent4 18" xfId="1035"/>
    <cellStyle name="40% - Accent4 18 2" xfId="1036"/>
    <cellStyle name="40% - Accent4 19" xfId="1037"/>
    <cellStyle name="40% - Accent4 19 2" xfId="1038"/>
    <cellStyle name="40% - Accent4 2" xfId="1039"/>
    <cellStyle name="40% - Accent4 2 2" xfId="1040"/>
    <cellStyle name="40% - Accent4 20" xfId="1041"/>
    <cellStyle name="40% - Accent4 20 2" xfId="1042"/>
    <cellStyle name="40% - Accent4 21" xfId="1043"/>
    <cellStyle name="40% - Accent4 21 2" xfId="1044"/>
    <cellStyle name="40% - Accent4 22" xfId="1045"/>
    <cellStyle name="40% - Accent4 22 2" xfId="1046"/>
    <cellStyle name="40% - Accent4 23" xfId="1047"/>
    <cellStyle name="40% - Accent4 23 2" xfId="1048"/>
    <cellStyle name="40% - Accent4 24" xfId="1049"/>
    <cellStyle name="40% - Accent4 24 2" xfId="1050"/>
    <cellStyle name="40% - Accent4 25" xfId="1051"/>
    <cellStyle name="40% - Accent4 25 2" xfId="1052"/>
    <cellStyle name="40% - Accent4 26" xfId="1053"/>
    <cellStyle name="40% - Accent4 26 2" xfId="1054"/>
    <cellStyle name="40% - Accent4 27" xfId="1055"/>
    <cellStyle name="40% - Accent4 27 2" xfId="1056"/>
    <cellStyle name="40% - Accent4 28" xfId="1057"/>
    <cellStyle name="40% - Accent4 28 2" xfId="1058"/>
    <cellStyle name="40% - Accent4 29" xfId="1059"/>
    <cellStyle name="40% - Accent4 29 2" xfId="1060"/>
    <cellStyle name="40% - Accent4 3" xfId="1061"/>
    <cellStyle name="40% - Accent4 3 2" xfId="1062"/>
    <cellStyle name="40% - Accent4 30" xfId="1063"/>
    <cellStyle name="40% - Accent4 30 2" xfId="1064"/>
    <cellStyle name="40% - Accent4 31" xfId="1065"/>
    <cellStyle name="40% - Accent4 31 2" xfId="1066"/>
    <cellStyle name="40% - Accent4 32" xfId="1067"/>
    <cellStyle name="40% - Accent4 32 2" xfId="1068"/>
    <cellStyle name="40% - Accent4 33" xfId="1069"/>
    <cellStyle name="40% - Accent4 33 2" xfId="1070"/>
    <cellStyle name="40% - Accent4 34" xfId="1071"/>
    <cellStyle name="40% - Accent4 34 2" xfId="1072"/>
    <cellStyle name="40% - Accent4 35" xfId="1073"/>
    <cellStyle name="40% - Accent4 35 2" xfId="1074"/>
    <cellStyle name="40% - Accent4 36" xfId="1075"/>
    <cellStyle name="40% - Accent4 36 2" xfId="1076"/>
    <cellStyle name="40% - Accent4 37" xfId="1077"/>
    <cellStyle name="40% - Accent4 37 2" xfId="1078"/>
    <cellStyle name="40% - Accent4 38" xfId="1079"/>
    <cellStyle name="40% - Accent4 38 2" xfId="1080"/>
    <cellStyle name="40% - Accent4 39" xfId="1081"/>
    <cellStyle name="40% - Accent4 39 2" xfId="1082"/>
    <cellStyle name="40% - Accent4 4" xfId="1083"/>
    <cellStyle name="40% - Accent4 4 2" xfId="1084"/>
    <cellStyle name="40% - Accent4 40" xfId="1085"/>
    <cellStyle name="40% - Accent4 40 2" xfId="1086"/>
    <cellStyle name="40% - Accent4 41" xfId="1087"/>
    <cellStyle name="40% - Accent4 41 2" xfId="1088"/>
    <cellStyle name="40% - Accent4 42" xfId="1089"/>
    <cellStyle name="40% - Accent4 42 2" xfId="1090"/>
    <cellStyle name="40% - Accent4 43" xfId="1091"/>
    <cellStyle name="40% - Accent4 43 2" xfId="1092"/>
    <cellStyle name="40% - Accent4 44" xfId="1093"/>
    <cellStyle name="40% - Accent4 44 2" xfId="1094"/>
    <cellStyle name="40% - Accent4 45" xfId="1095"/>
    <cellStyle name="40% - Accent4 45 2" xfId="1096"/>
    <cellStyle name="40% - Accent4 46" xfId="1097"/>
    <cellStyle name="40% - Accent4 46 2" xfId="1098"/>
    <cellStyle name="40% - Accent4 47" xfId="1099"/>
    <cellStyle name="40% - Accent4 47 2" xfId="1100"/>
    <cellStyle name="40% - Accent4 48" xfId="1101"/>
    <cellStyle name="40% - Accent4 48 2" xfId="1102"/>
    <cellStyle name="40% - Accent4 49" xfId="1103"/>
    <cellStyle name="40% - Accent4 49 2" xfId="1104"/>
    <cellStyle name="40% - Accent4 5" xfId="1105"/>
    <cellStyle name="40% - Accent4 5 2" xfId="1106"/>
    <cellStyle name="40% - Accent4 50" xfId="1107"/>
    <cellStyle name="40% - Accent4 50 2" xfId="1108"/>
    <cellStyle name="40% - Accent4 51" xfId="1109"/>
    <cellStyle name="40% - Accent4 51 2" xfId="1110"/>
    <cellStyle name="40% - Accent4 52" xfId="1111"/>
    <cellStyle name="40% - Accent4 52 2" xfId="1112"/>
    <cellStyle name="40% - Accent4 53" xfId="1113"/>
    <cellStyle name="40% - Accent4 53 2" xfId="1114"/>
    <cellStyle name="40% - Accent4 54" xfId="1115"/>
    <cellStyle name="40% - Accent4 54 2" xfId="1116"/>
    <cellStyle name="40% - Accent4 55" xfId="1117"/>
    <cellStyle name="40% - Accent4 55 2" xfId="1118"/>
    <cellStyle name="40% - Accent4 56" xfId="1119"/>
    <cellStyle name="40% - Accent4 56 2" xfId="1120"/>
    <cellStyle name="40% - Accent4 57" xfId="1121"/>
    <cellStyle name="40% - Accent4 6" xfId="1122"/>
    <cellStyle name="40% - Accent4 6 2" xfId="1123"/>
    <cellStyle name="40% - Accent4 7" xfId="1124"/>
    <cellStyle name="40% - Accent4 7 2" xfId="1125"/>
    <cellStyle name="40% - Accent4 8" xfId="1126"/>
    <cellStyle name="40% - Accent4 8 2" xfId="1127"/>
    <cellStyle name="40% - Accent4 9" xfId="1128"/>
    <cellStyle name="40% - Accent4 9 2" xfId="1129"/>
    <cellStyle name="40% - Accent5 10" xfId="1130"/>
    <cellStyle name="40% - Accent5 10 2" xfId="1131"/>
    <cellStyle name="40% - Accent5 11" xfId="1132"/>
    <cellStyle name="40% - Accent5 11 2" xfId="1133"/>
    <cellStyle name="40% - Accent5 12" xfId="1134"/>
    <cellStyle name="40% - Accent5 12 2" xfId="1135"/>
    <cellStyle name="40% - Accent5 13" xfId="1136"/>
    <cellStyle name="40% - Accent5 13 2" xfId="1137"/>
    <cellStyle name="40% - Accent5 14" xfId="1138"/>
    <cellStyle name="40% - Accent5 14 2" xfId="1139"/>
    <cellStyle name="40% - Accent5 15" xfId="1140"/>
    <cellStyle name="40% - Accent5 15 2" xfId="1141"/>
    <cellStyle name="40% - Accent5 16" xfId="1142"/>
    <cellStyle name="40% - Accent5 16 2" xfId="1143"/>
    <cellStyle name="40% - Accent5 17" xfId="1144"/>
    <cellStyle name="40% - Accent5 17 2" xfId="1145"/>
    <cellStyle name="40% - Accent5 18" xfId="1146"/>
    <cellStyle name="40% - Accent5 18 2" xfId="1147"/>
    <cellStyle name="40% - Accent5 19" xfId="1148"/>
    <cellStyle name="40% - Accent5 19 2" xfId="1149"/>
    <cellStyle name="40% - Accent5 2" xfId="1150"/>
    <cellStyle name="40% - Accent5 2 2" xfId="1151"/>
    <cellStyle name="40% - Accent5 20" xfId="1152"/>
    <cellStyle name="40% - Accent5 20 2" xfId="1153"/>
    <cellStyle name="40% - Accent5 21" xfId="1154"/>
    <cellStyle name="40% - Accent5 21 2" xfId="1155"/>
    <cellStyle name="40% - Accent5 22" xfId="1156"/>
    <cellStyle name="40% - Accent5 22 2" xfId="1157"/>
    <cellStyle name="40% - Accent5 23" xfId="1158"/>
    <cellStyle name="40% - Accent5 23 2" xfId="1159"/>
    <cellStyle name="40% - Accent5 24" xfId="1160"/>
    <cellStyle name="40% - Accent5 24 2" xfId="1161"/>
    <cellStyle name="40% - Accent5 25" xfId="1162"/>
    <cellStyle name="40% - Accent5 25 2" xfId="1163"/>
    <cellStyle name="40% - Accent5 26" xfId="1164"/>
    <cellStyle name="40% - Accent5 26 2" xfId="1165"/>
    <cellStyle name="40% - Accent5 27" xfId="1166"/>
    <cellStyle name="40% - Accent5 27 2" xfId="1167"/>
    <cellStyle name="40% - Accent5 28" xfId="1168"/>
    <cellStyle name="40% - Accent5 28 2" xfId="1169"/>
    <cellStyle name="40% - Accent5 29" xfId="1170"/>
    <cellStyle name="40% - Accent5 29 2" xfId="1171"/>
    <cellStyle name="40% - Accent5 3" xfId="1172"/>
    <cellStyle name="40% - Accent5 3 2" xfId="1173"/>
    <cellStyle name="40% - Accent5 30" xfId="1174"/>
    <cellStyle name="40% - Accent5 30 2" xfId="1175"/>
    <cellStyle name="40% - Accent5 31" xfId="1176"/>
    <cellStyle name="40% - Accent5 31 2" xfId="1177"/>
    <cellStyle name="40% - Accent5 32" xfId="1178"/>
    <cellStyle name="40% - Accent5 32 2" xfId="1179"/>
    <cellStyle name="40% - Accent5 33" xfId="1180"/>
    <cellStyle name="40% - Accent5 33 2" xfId="1181"/>
    <cellStyle name="40% - Accent5 34" xfId="1182"/>
    <cellStyle name="40% - Accent5 34 2" xfId="1183"/>
    <cellStyle name="40% - Accent5 35" xfId="1184"/>
    <cellStyle name="40% - Accent5 35 2" xfId="1185"/>
    <cellStyle name="40% - Accent5 36" xfId="1186"/>
    <cellStyle name="40% - Accent5 36 2" xfId="1187"/>
    <cellStyle name="40% - Accent5 37" xfId="1188"/>
    <cellStyle name="40% - Accent5 37 2" xfId="1189"/>
    <cellStyle name="40% - Accent5 38" xfId="1190"/>
    <cellStyle name="40% - Accent5 38 2" xfId="1191"/>
    <cellStyle name="40% - Accent5 39" xfId="1192"/>
    <cellStyle name="40% - Accent5 39 2" xfId="1193"/>
    <cellStyle name="40% - Accent5 4" xfId="1194"/>
    <cellStyle name="40% - Accent5 4 2" xfId="1195"/>
    <cellStyle name="40% - Accent5 40" xfId="1196"/>
    <cellStyle name="40% - Accent5 40 2" xfId="1197"/>
    <cellStyle name="40% - Accent5 41" xfId="1198"/>
    <cellStyle name="40% - Accent5 41 2" xfId="1199"/>
    <cellStyle name="40% - Accent5 42" xfId="1200"/>
    <cellStyle name="40% - Accent5 42 2" xfId="1201"/>
    <cellStyle name="40% - Accent5 43" xfId="1202"/>
    <cellStyle name="40% - Accent5 43 2" xfId="1203"/>
    <cellStyle name="40% - Accent5 44" xfId="1204"/>
    <cellStyle name="40% - Accent5 44 2" xfId="1205"/>
    <cellStyle name="40% - Accent5 45" xfId="1206"/>
    <cellStyle name="40% - Accent5 45 2" xfId="1207"/>
    <cellStyle name="40% - Accent5 46" xfId="1208"/>
    <cellStyle name="40% - Accent5 46 2" xfId="1209"/>
    <cellStyle name="40% - Accent5 47" xfId="1210"/>
    <cellStyle name="40% - Accent5 47 2" xfId="1211"/>
    <cellStyle name="40% - Accent5 48" xfId="1212"/>
    <cellStyle name="40% - Accent5 48 2" xfId="1213"/>
    <cellStyle name="40% - Accent5 49" xfId="1214"/>
    <cellStyle name="40% - Accent5 49 2" xfId="1215"/>
    <cellStyle name="40% - Accent5 5" xfId="1216"/>
    <cellStyle name="40% - Accent5 5 2" xfId="1217"/>
    <cellStyle name="40% - Accent5 50" xfId="1218"/>
    <cellStyle name="40% - Accent5 50 2" xfId="1219"/>
    <cellStyle name="40% - Accent5 51" xfId="1220"/>
    <cellStyle name="40% - Accent5 51 2" xfId="1221"/>
    <cellStyle name="40% - Accent5 52" xfId="1222"/>
    <cellStyle name="40% - Accent5 52 2" xfId="1223"/>
    <cellStyle name="40% - Accent5 53" xfId="1224"/>
    <cellStyle name="40% - Accent5 53 2" xfId="1225"/>
    <cellStyle name="40% - Accent5 54" xfId="1226"/>
    <cellStyle name="40% - Accent5 54 2" xfId="1227"/>
    <cellStyle name="40% - Accent5 55" xfId="1228"/>
    <cellStyle name="40% - Accent5 55 2" xfId="1229"/>
    <cellStyle name="40% - Accent5 56" xfId="1230"/>
    <cellStyle name="40% - Accent5 56 2" xfId="1231"/>
    <cellStyle name="40% - Accent5 57" xfId="1232"/>
    <cellStyle name="40% - Accent5 6" xfId="1233"/>
    <cellStyle name="40% - Accent5 6 2" xfId="1234"/>
    <cellStyle name="40% - Accent5 7" xfId="1235"/>
    <cellStyle name="40% - Accent5 7 2" xfId="1236"/>
    <cellStyle name="40% - Accent5 8" xfId="1237"/>
    <cellStyle name="40% - Accent5 8 2" xfId="1238"/>
    <cellStyle name="40% - Accent5 9" xfId="1239"/>
    <cellStyle name="40% - Accent5 9 2" xfId="1240"/>
    <cellStyle name="40% - Accent6 10" xfId="1241"/>
    <cellStyle name="40% - Accent6 10 2" xfId="1242"/>
    <cellStyle name="40% - Accent6 11" xfId="1243"/>
    <cellStyle name="40% - Accent6 11 2" xfId="1244"/>
    <cellStyle name="40% - Accent6 12" xfId="1245"/>
    <cellStyle name="40% - Accent6 12 2" xfId="1246"/>
    <cellStyle name="40% - Accent6 13" xfId="1247"/>
    <cellStyle name="40% - Accent6 13 2" xfId="1248"/>
    <cellStyle name="40% - Accent6 14" xfId="1249"/>
    <cellStyle name="40% - Accent6 14 2" xfId="1250"/>
    <cellStyle name="40% - Accent6 15" xfId="1251"/>
    <cellStyle name="40% - Accent6 15 2" xfId="1252"/>
    <cellStyle name="40% - Accent6 16" xfId="1253"/>
    <cellStyle name="40% - Accent6 16 2" xfId="1254"/>
    <cellStyle name="40% - Accent6 17" xfId="1255"/>
    <cellStyle name="40% - Accent6 17 2" xfId="1256"/>
    <cellStyle name="40% - Accent6 18" xfId="1257"/>
    <cellStyle name="40% - Accent6 18 2" xfId="1258"/>
    <cellStyle name="40% - Accent6 19" xfId="1259"/>
    <cellStyle name="40% - Accent6 19 2" xfId="1260"/>
    <cellStyle name="40% - Accent6 2" xfId="1261"/>
    <cellStyle name="40% - Accent6 2 2" xfId="1262"/>
    <cellStyle name="40% - Accent6 20" xfId="1263"/>
    <cellStyle name="40% - Accent6 20 2" xfId="1264"/>
    <cellStyle name="40% - Accent6 21" xfId="1265"/>
    <cellStyle name="40% - Accent6 21 2" xfId="1266"/>
    <cellStyle name="40% - Accent6 22" xfId="1267"/>
    <cellStyle name="40% - Accent6 22 2" xfId="1268"/>
    <cellStyle name="40% - Accent6 23" xfId="1269"/>
    <cellStyle name="40% - Accent6 23 2" xfId="1270"/>
    <cellStyle name="40% - Accent6 24" xfId="1271"/>
    <cellStyle name="40% - Accent6 24 2" xfId="1272"/>
    <cellStyle name="40% - Accent6 25" xfId="1273"/>
    <cellStyle name="40% - Accent6 25 2" xfId="1274"/>
    <cellStyle name="40% - Accent6 26" xfId="1275"/>
    <cellStyle name="40% - Accent6 26 2" xfId="1276"/>
    <cellStyle name="40% - Accent6 27" xfId="1277"/>
    <cellStyle name="40% - Accent6 27 2" xfId="1278"/>
    <cellStyle name="40% - Accent6 28" xfId="1279"/>
    <cellStyle name="40% - Accent6 28 2" xfId="1280"/>
    <cellStyle name="40% - Accent6 29" xfId="1281"/>
    <cellStyle name="40% - Accent6 29 2" xfId="1282"/>
    <cellStyle name="40% - Accent6 3" xfId="1283"/>
    <cellStyle name="40% - Accent6 3 2" xfId="1284"/>
    <cellStyle name="40% - Accent6 30" xfId="1285"/>
    <cellStyle name="40% - Accent6 30 2" xfId="1286"/>
    <cellStyle name="40% - Accent6 31" xfId="1287"/>
    <cellStyle name="40% - Accent6 31 2" xfId="1288"/>
    <cellStyle name="40% - Accent6 32" xfId="1289"/>
    <cellStyle name="40% - Accent6 32 2" xfId="1290"/>
    <cellStyle name="40% - Accent6 33" xfId="1291"/>
    <cellStyle name="40% - Accent6 33 2" xfId="1292"/>
    <cellStyle name="40% - Accent6 34" xfId="1293"/>
    <cellStyle name="40% - Accent6 34 2" xfId="1294"/>
    <cellStyle name="40% - Accent6 35" xfId="1295"/>
    <cellStyle name="40% - Accent6 35 2" xfId="1296"/>
    <cellStyle name="40% - Accent6 36" xfId="1297"/>
    <cellStyle name="40% - Accent6 36 2" xfId="1298"/>
    <cellStyle name="40% - Accent6 37" xfId="1299"/>
    <cellStyle name="40% - Accent6 37 2" xfId="1300"/>
    <cellStyle name="40% - Accent6 38" xfId="1301"/>
    <cellStyle name="40% - Accent6 38 2" xfId="1302"/>
    <cellStyle name="40% - Accent6 39" xfId="1303"/>
    <cellStyle name="40% - Accent6 39 2" xfId="1304"/>
    <cellStyle name="40% - Accent6 4" xfId="1305"/>
    <cellStyle name="40% - Accent6 4 2" xfId="1306"/>
    <cellStyle name="40% - Accent6 40" xfId="1307"/>
    <cellStyle name="40% - Accent6 40 2" xfId="1308"/>
    <cellStyle name="40% - Accent6 41" xfId="1309"/>
    <cellStyle name="40% - Accent6 41 2" xfId="1310"/>
    <cellStyle name="40% - Accent6 42" xfId="1311"/>
    <cellStyle name="40% - Accent6 42 2" xfId="1312"/>
    <cellStyle name="40% - Accent6 43" xfId="1313"/>
    <cellStyle name="40% - Accent6 43 2" xfId="1314"/>
    <cellStyle name="40% - Accent6 44" xfId="1315"/>
    <cellStyle name="40% - Accent6 44 2" xfId="1316"/>
    <cellStyle name="40% - Accent6 45" xfId="1317"/>
    <cellStyle name="40% - Accent6 45 2" xfId="1318"/>
    <cellStyle name="40% - Accent6 46" xfId="1319"/>
    <cellStyle name="40% - Accent6 46 2" xfId="1320"/>
    <cellStyle name="40% - Accent6 47" xfId="1321"/>
    <cellStyle name="40% - Accent6 47 2" xfId="1322"/>
    <cellStyle name="40% - Accent6 48" xfId="1323"/>
    <cellStyle name="40% - Accent6 48 2" xfId="1324"/>
    <cellStyle name="40% - Accent6 49" xfId="1325"/>
    <cellStyle name="40% - Accent6 49 2" xfId="1326"/>
    <cellStyle name="40% - Accent6 5" xfId="1327"/>
    <cellStyle name="40% - Accent6 5 2" xfId="1328"/>
    <cellStyle name="40% - Accent6 50" xfId="1329"/>
    <cellStyle name="40% - Accent6 50 2" xfId="1330"/>
    <cellStyle name="40% - Accent6 51" xfId="1331"/>
    <cellStyle name="40% - Accent6 51 2" xfId="1332"/>
    <cellStyle name="40% - Accent6 52" xfId="1333"/>
    <cellStyle name="40% - Accent6 52 2" xfId="1334"/>
    <cellStyle name="40% - Accent6 53" xfId="1335"/>
    <cellStyle name="40% - Accent6 53 2" xfId="1336"/>
    <cellStyle name="40% - Accent6 54" xfId="1337"/>
    <cellStyle name="40% - Accent6 54 2" xfId="1338"/>
    <cellStyle name="40% - Accent6 55" xfId="1339"/>
    <cellStyle name="40% - Accent6 55 2" xfId="1340"/>
    <cellStyle name="40% - Accent6 56" xfId="1341"/>
    <cellStyle name="40% - Accent6 56 2" xfId="1342"/>
    <cellStyle name="40% - Accent6 57" xfId="1343"/>
    <cellStyle name="40% - Accent6 6" xfId="1344"/>
    <cellStyle name="40% - Accent6 6 2" xfId="1345"/>
    <cellStyle name="40% - Accent6 7" xfId="1346"/>
    <cellStyle name="40% - Accent6 7 2" xfId="1347"/>
    <cellStyle name="40% - Accent6 8" xfId="1348"/>
    <cellStyle name="40% - Accent6 8 2" xfId="1349"/>
    <cellStyle name="40% - Accent6 9" xfId="1350"/>
    <cellStyle name="40% - Accent6 9 2" xfId="1351"/>
    <cellStyle name="60% - Accent1 10" xfId="1352"/>
    <cellStyle name="60% - Accent1 10 2" xfId="1353"/>
    <cellStyle name="60% - Accent1 11" xfId="1354"/>
    <cellStyle name="60% - Accent1 11 2" xfId="1355"/>
    <cellStyle name="60% - Accent1 12" xfId="1356"/>
    <cellStyle name="60% - Accent1 12 2" xfId="1357"/>
    <cellStyle name="60% - Accent1 13" xfId="1358"/>
    <cellStyle name="60% - Accent1 13 2" xfId="1359"/>
    <cellStyle name="60% - Accent1 14" xfId="1360"/>
    <cellStyle name="60% - Accent1 14 2" xfId="1361"/>
    <cellStyle name="60% - Accent1 15" xfId="1362"/>
    <cellStyle name="60% - Accent1 15 2" xfId="1363"/>
    <cellStyle name="60% - Accent1 16" xfId="1364"/>
    <cellStyle name="60% - Accent1 16 2" xfId="1365"/>
    <cellStyle name="60% - Accent1 17" xfId="1366"/>
    <cellStyle name="60% - Accent1 17 2" xfId="1367"/>
    <cellStyle name="60% - Accent1 18" xfId="1368"/>
    <cellStyle name="60% - Accent1 18 2" xfId="1369"/>
    <cellStyle name="60% - Accent1 19" xfId="1370"/>
    <cellStyle name="60% - Accent1 19 2" xfId="1371"/>
    <cellStyle name="60% - Accent1 2" xfId="1372"/>
    <cellStyle name="60% - Accent1 2 2" xfId="1373"/>
    <cellStyle name="60% - Accent1 20" xfId="1374"/>
    <cellStyle name="60% - Accent1 20 2" xfId="1375"/>
    <cellStyle name="60% - Accent1 21" xfId="1376"/>
    <cellStyle name="60% - Accent1 21 2" xfId="1377"/>
    <cellStyle name="60% - Accent1 22" xfId="1378"/>
    <cellStyle name="60% - Accent1 22 2" xfId="1379"/>
    <cellStyle name="60% - Accent1 23" xfId="1380"/>
    <cellStyle name="60% - Accent1 23 2" xfId="1381"/>
    <cellStyle name="60% - Accent1 24" xfId="1382"/>
    <cellStyle name="60% - Accent1 24 2" xfId="1383"/>
    <cellStyle name="60% - Accent1 25" xfId="1384"/>
    <cellStyle name="60% - Accent1 25 2" xfId="1385"/>
    <cellStyle name="60% - Accent1 26" xfId="1386"/>
    <cellStyle name="60% - Accent1 26 2" xfId="1387"/>
    <cellStyle name="60% - Accent1 27" xfId="1388"/>
    <cellStyle name="60% - Accent1 27 2" xfId="1389"/>
    <cellStyle name="60% - Accent1 28" xfId="1390"/>
    <cellStyle name="60% - Accent1 28 2" xfId="1391"/>
    <cellStyle name="60% - Accent1 29" xfId="1392"/>
    <cellStyle name="60% - Accent1 29 2" xfId="1393"/>
    <cellStyle name="60% - Accent1 3" xfId="1394"/>
    <cellStyle name="60% - Accent1 3 2" xfId="1395"/>
    <cellStyle name="60% - Accent1 30" xfId="1396"/>
    <cellStyle name="60% - Accent1 30 2" xfId="1397"/>
    <cellStyle name="60% - Accent1 31" xfId="1398"/>
    <cellStyle name="60% - Accent1 31 2" xfId="1399"/>
    <cellStyle name="60% - Accent1 32" xfId="1400"/>
    <cellStyle name="60% - Accent1 32 2" xfId="1401"/>
    <cellStyle name="60% - Accent1 33" xfId="1402"/>
    <cellStyle name="60% - Accent1 33 2" xfId="1403"/>
    <cellStyle name="60% - Accent1 34" xfId="1404"/>
    <cellStyle name="60% - Accent1 34 2" xfId="1405"/>
    <cellStyle name="60% - Accent1 35" xfId="1406"/>
    <cellStyle name="60% - Accent1 35 2" xfId="1407"/>
    <cellStyle name="60% - Accent1 36" xfId="1408"/>
    <cellStyle name="60% - Accent1 36 2" xfId="1409"/>
    <cellStyle name="60% - Accent1 37" xfId="1410"/>
    <cellStyle name="60% - Accent1 37 2" xfId="1411"/>
    <cellStyle name="60% - Accent1 38" xfId="1412"/>
    <cellStyle name="60% - Accent1 38 2" xfId="1413"/>
    <cellStyle name="60% - Accent1 39" xfId="1414"/>
    <cellStyle name="60% - Accent1 39 2" xfId="1415"/>
    <cellStyle name="60% - Accent1 4" xfId="1416"/>
    <cellStyle name="60% - Accent1 4 2" xfId="1417"/>
    <cellStyle name="60% - Accent1 40" xfId="1418"/>
    <cellStyle name="60% - Accent1 40 2" xfId="1419"/>
    <cellStyle name="60% - Accent1 41" xfId="1420"/>
    <cellStyle name="60% - Accent1 41 2" xfId="1421"/>
    <cellStyle name="60% - Accent1 42" xfId="1422"/>
    <cellStyle name="60% - Accent1 42 2" xfId="1423"/>
    <cellStyle name="60% - Accent1 43" xfId="1424"/>
    <cellStyle name="60% - Accent1 43 2" xfId="1425"/>
    <cellStyle name="60% - Accent1 44" xfId="1426"/>
    <cellStyle name="60% - Accent1 44 2" xfId="1427"/>
    <cellStyle name="60% - Accent1 45" xfId="1428"/>
    <cellStyle name="60% - Accent1 45 2" xfId="1429"/>
    <cellStyle name="60% - Accent1 46" xfId="1430"/>
    <cellStyle name="60% - Accent1 46 2" xfId="1431"/>
    <cellStyle name="60% - Accent1 47" xfId="1432"/>
    <cellStyle name="60% - Accent1 47 2" xfId="1433"/>
    <cellStyle name="60% - Accent1 48" xfId="1434"/>
    <cellStyle name="60% - Accent1 48 2" xfId="1435"/>
    <cellStyle name="60% - Accent1 49" xfId="1436"/>
    <cellStyle name="60% - Accent1 49 2" xfId="1437"/>
    <cellStyle name="60% - Accent1 5" xfId="1438"/>
    <cellStyle name="60% - Accent1 5 2" xfId="1439"/>
    <cellStyle name="60% - Accent1 50" xfId="1440"/>
    <cellStyle name="60% - Accent1 50 2" xfId="1441"/>
    <cellStyle name="60% - Accent1 51" xfId="1442"/>
    <cellStyle name="60% - Accent1 51 2" xfId="1443"/>
    <cellStyle name="60% - Accent1 52" xfId="1444"/>
    <cellStyle name="60% - Accent1 52 2" xfId="1445"/>
    <cellStyle name="60% - Accent1 53" xfId="1446"/>
    <cellStyle name="60% - Accent1 53 2" xfId="1447"/>
    <cellStyle name="60% - Accent1 54" xfId="1448"/>
    <cellStyle name="60% - Accent1 54 2" xfId="1449"/>
    <cellStyle name="60% - Accent1 55" xfId="1450"/>
    <cellStyle name="60% - Accent1 55 2" xfId="1451"/>
    <cellStyle name="60% - Accent1 56" xfId="1452"/>
    <cellStyle name="60% - Accent1 56 2" xfId="1453"/>
    <cellStyle name="60% - Accent1 57" xfId="1454"/>
    <cellStyle name="60% - Accent1 6" xfId="1455"/>
    <cellStyle name="60% - Accent1 6 2" xfId="1456"/>
    <cellStyle name="60% - Accent1 7" xfId="1457"/>
    <cellStyle name="60% - Accent1 7 2" xfId="1458"/>
    <cellStyle name="60% - Accent1 8" xfId="1459"/>
    <cellStyle name="60% - Accent1 8 2" xfId="1460"/>
    <cellStyle name="60% - Accent1 9" xfId="1461"/>
    <cellStyle name="60% - Accent1 9 2" xfId="1462"/>
    <cellStyle name="60% - Accent2 10" xfId="1463"/>
    <cellStyle name="60% - Accent2 10 2" xfId="1464"/>
    <cellStyle name="60% - Accent2 11" xfId="1465"/>
    <cellStyle name="60% - Accent2 11 2" xfId="1466"/>
    <cellStyle name="60% - Accent2 12" xfId="1467"/>
    <cellStyle name="60% - Accent2 12 2" xfId="1468"/>
    <cellStyle name="60% - Accent2 13" xfId="1469"/>
    <cellStyle name="60% - Accent2 13 2" xfId="1470"/>
    <cellStyle name="60% - Accent2 14" xfId="1471"/>
    <cellStyle name="60% - Accent2 14 2" xfId="1472"/>
    <cellStyle name="60% - Accent2 15" xfId="1473"/>
    <cellStyle name="60% - Accent2 15 2" xfId="1474"/>
    <cellStyle name="60% - Accent2 16" xfId="1475"/>
    <cellStyle name="60% - Accent2 16 2" xfId="1476"/>
    <cellStyle name="60% - Accent2 17" xfId="1477"/>
    <cellStyle name="60% - Accent2 17 2" xfId="1478"/>
    <cellStyle name="60% - Accent2 18" xfId="1479"/>
    <cellStyle name="60% - Accent2 18 2" xfId="1480"/>
    <cellStyle name="60% - Accent2 19" xfId="1481"/>
    <cellStyle name="60% - Accent2 19 2" xfId="1482"/>
    <cellStyle name="60% - Accent2 2" xfId="1483"/>
    <cellStyle name="60% - Accent2 2 2" xfId="1484"/>
    <cellStyle name="60% - Accent2 20" xfId="1485"/>
    <cellStyle name="60% - Accent2 20 2" xfId="1486"/>
    <cellStyle name="60% - Accent2 21" xfId="1487"/>
    <cellStyle name="60% - Accent2 21 2" xfId="1488"/>
    <cellStyle name="60% - Accent2 22" xfId="1489"/>
    <cellStyle name="60% - Accent2 22 2" xfId="1490"/>
    <cellStyle name="60% - Accent2 23" xfId="1491"/>
    <cellStyle name="60% - Accent2 23 2" xfId="1492"/>
    <cellStyle name="60% - Accent2 24" xfId="1493"/>
    <cellStyle name="60% - Accent2 24 2" xfId="1494"/>
    <cellStyle name="60% - Accent2 25" xfId="1495"/>
    <cellStyle name="60% - Accent2 25 2" xfId="1496"/>
    <cellStyle name="60% - Accent2 26" xfId="1497"/>
    <cellStyle name="60% - Accent2 26 2" xfId="1498"/>
    <cellStyle name="60% - Accent2 27" xfId="1499"/>
    <cellStyle name="60% - Accent2 27 2" xfId="1500"/>
    <cellStyle name="60% - Accent2 28" xfId="1501"/>
    <cellStyle name="60% - Accent2 28 2" xfId="1502"/>
    <cellStyle name="60% - Accent2 29" xfId="1503"/>
    <cellStyle name="60% - Accent2 29 2" xfId="1504"/>
    <cellStyle name="60% - Accent2 3" xfId="1505"/>
    <cellStyle name="60% - Accent2 3 2" xfId="1506"/>
    <cellStyle name="60% - Accent2 30" xfId="1507"/>
    <cellStyle name="60% - Accent2 30 2" xfId="1508"/>
    <cellStyle name="60% - Accent2 31" xfId="1509"/>
    <cellStyle name="60% - Accent2 31 2" xfId="1510"/>
    <cellStyle name="60% - Accent2 32" xfId="1511"/>
    <cellStyle name="60% - Accent2 32 2" xfId="1512"/>
    <cellStyle name="60% - Accent2 33" xfId="1513"/>
    <cellStyle name="60% - Accent2 33 2" xfId="1514"/>
    <cellStyle name="60% - Accent2 34" xfId="1515"/>
    <cellStyle name="60% - Accent2 34 2" xfId="1516"/>
    <cellStyle name="60% - Accent2 35" xfId="1517"/>
    <cellStyle name="60% - Accent2 35 2" xfId="1518"/>
    <cellStyle name="60% - Accent2 36" xfId="1519"/>
    <cellStyle name="60% - Accent2 36 2" xfId="1520"/>
    <cellStyle name="60% - Accent2 37" xfId="1521"/>
    <cellStyle name="60% - Accent2 37 2" xfId="1522"/>
    <cellStyle name="60% - Accent2 38" xfId="1523"/>
    <cellStyle name="60% - Accent2 38 2" xfId="1524"/>
    <cellStyle name="60% - Accent2 39" xfId="1525"/>
    <cellStyle name="60% - Accent2 39 2" xfId="1526"/>
    <cellStyle name="60% - Accent2 4" xfId="1527"/>
    <cellStyle name="60% - Accent2 4 2" xfId="1528"/>
    <cellStyle name="60% - Accent2 40" xfId="1529"/>
    <cellStyle name="60% - Accent2 40 2" xfId="1530"/>
    <cellStyle name="60% - Accent2 41" xfId="1531"/>
    <cellStyle name="60% - Accent2 41 2" xfId="1532"/>
    <cellStyle name="60% - Accent2 42" xfId="1533"/>
    <cellStyle name="60% - Accent2 42 2" xfId="1534"/>
    <cellStyle name="60% - Accent2 43" xfId="1535"/>
    <cellStyle name="60% - Accent2 43 2" xfId="1536"/>
    <cellStyle name="60% - Accent2 44" xfId="1537"/>
    <cellStyle name="60% - Accent2 44 2" xfId="1538"/>
    <cellStyle name="60% - Accent2 45" xfId="1539"/>
    <cellStyle name="60% - Accent2 45 2" xfId="1540"/>
    <cellStyle name="60% - Accent2 46" xfId="1541"/>
    <cellStyle name="60% - Accent2 46 2" xfId="1542"/>
    <cellStyle name="60% - Accent2 47" xfId="1543"/>
    <cellStyle name="60% - Accent2 47 2" xfId="1544"/>
    <cellStyle name="60% - Accent2 48" xfId="1545"/>
    <cellStyle name="60% - Accent2 48 2" xfId="1546"/>
    <cellStyle name="60% - Accent2 49" xfId="1547"/>
    <cellStyle name="60% - Accent2 49 2" xfId="1548"/>
    <cellStyle name="60% - Accent2 5" xfId="1549"/>
    <cellStyle name="60% - Accent2 5 2" xfId="1550"/>
    <cellStyle name="60% - Accent2 50" xfId="1551"/>
    <cellStyle name="60% - Accent2 50 2" xfId="1552"/>
    <cellStyle name="60% - Accent2 51" xfId="1553"/>
    <cellStyle name="60% - Accent2 51 2" xfId="1554"/>
    <cellStyle name="60% - Accent2 52" xfId="1555"/>
    <cellStyle name="60% - Accent2 52 2" xfId="1556"/>
    <cellStyle name="60% - Accent2 53" xfId="1557"/>
    <cellStyle name="60% - Accent2 53 2" xfId="1558"/>
    <cellStyle name="60% - Accent2 54" xfId="1559"/>
    <cellStyle name="60% - Accent2 54 2" xfId="1560"/>
    <cellStyle name="60% - Accent2 55" xfId="1561"/>
    <cellStyle name="60% - Accent2 55 2" xfId="1562"/>
    <cellStyle name="60% - Accent2 56" xfId="1563"/>
    <cellStyle name="60% - Accent2 56 2" xfId="1564"/>
    <cellStyle name="60% - Accent2 57" xfId="1565"/>
    <cellStyle name="60% - Accent2 6" xfId="1566"/>
    <cellStyle name="60% - Accent2 6 2" xfId="1567"/>
    <cellStyle name="60% - Accent2 7" xfId="1568"/>
    <cellStyle name="60% - Accent2 7 2" xfId="1569"/>
    <cellStyle name="60% - Accent2 8" xfId="1570"/>
    <cellStyle name="60% - Accent2 8 2" xfId="1571"/>
    <cellStyle name="60% - Accent2 9" xfId="1572"/>
    <cellStyle name="60% - Accent2 9 2" xfId="1573"/>
    <cellStyle name="60% - Accent3 10" xfId="1574"/>
    <cellStyle name="60% - Accent3 10 2" xfId="1575"/>
    <cellStyle name="60% - Accent3 11" xfId="1576"/>
    <cellStyle name="60% - Accent3 11 2" xfId="1577"/>
    <cellStyle name="60% - Accent3 12" xfId="1578"/>
    <cellStyle name="60% - Accent3 12 2" xfId="1579"/>
    <cellStyle name="60% - Accent3 13" xfId="1580"/>
    <cellStyle name="60% - Accent3 13 2" xfId="1581"/>
    <cellStyle name="60% - Accent3 14" xfId="1582"/>
    <cellStyle name="60% - Accent3 14 2" xfId="1583"/>
    <cellStyle name="60% - Accent3 15" xfId="1584"/>
    <cellStyle name="60% - Accent3 15 2" xfId="1585"/>
    <cellStyle name="60% - Accent3 16" xfId="1586"/>
    <cellStyle name="60% - Accent3 16 2" xfId="1587"/>
    <cellStyle name="60% - Accent3 17" xfId="1588"/>
    <cellStyle name="60% - Accent3 17 2" xfId="1589"/>
    <cellStyle name="60% - Accent3 18" xfId="1590"/>
    <cellStyle name="60% - Accent3 18 2" xfId="1591"/>
    <cellStyle name="60% - Accent3 19" xfId="1592"/>
    <cellStyle name="60% - Accent3 19 2" xfId="1593"/>
    <cellStyle name="60% - Accent3 2" xfId="1594"/>
    <cellStyle name="60% - Accent3 2 2" xfId="1595"/>
    <cellStyle name="60% - Accent3 20" xfId="1596"/>
    <cellStyle name="60% - Accent3 20 2" xfId="1597"/>
    <cellStyle name="60% - Accent3 21" xfId="1598"/>
    <cellStyle name="60% - Accent3 21 2" xfId="1599"/>
    <cellStyle name="60% - Accent3 22" xfId="1600"/>
    <cellStyle name="60% - Accent3 22 2" xfId="1601"/>
    <cellStyle name="60% - Accent3 23" xfId="1602"/>
    <cellStyle name="60% - Accent3 23 2" xfId="1603"/>
    <cellStyle name="60% - Accent3 24" xfId="1604"/>
    <cellStyle name="60% - Accent3 24 2" xfId="1605"/>
    <cellStyle name="60% - Accent3 25" xfId="1606"/>
    <cellStyle name="60% - Accent3 25 2" xfId="1607"/>
    <cellStyle name="60% - Accent3 26" xfId="1608"/>
    <cellStyle name="60% - Accent3 26 2" xfId="1609"/>
    <cellStyle name="60% - Accent3 27" xfId="1610"/>
    <cellStyle name="60% - Accent3 27 2" xfId="1611"/>
    <cellStyle name="60% - Accent3 28" xfId="1612"/>
    <cellStyle name="60% - Accent3 28 2" xfId="1613"/>
    <cellStyle name="60% - Accent3 29" xfId="1614"/>
    <cellStyle name="60% - Accent3 29 2" xfId="1615"/>
    <cellStyle name="60% - Accent3 3" xfId="1616"/>
    <cellStyle name="60% - Accent3 3 2" xfId="1617"/>
    <cellStyle name="60% - Accent3 30" xfId="1618"/>
    <cellStyle name="60% - Accent3 30 2" xfId="1619"/>
    <cellStyle name="60% - Accent3 31" xfId="1620"/>
    <cellStyle name="60% - Accent3 31 2" xfId="1621"/>
    <cellStyle name="60% - Accent3 32" xfId="1622"/>
    <cellStyle name="60% - Accent3 32 2" xfId="1623"/>
    <cellStyle name="60% - Accent3 33" xfId="1624"/>
    <cellStyle name="60% - Accent3 33 2" xfId="1625"/>
    <cellStyle name="60% - Accent3 34" xfId="1626"/>
    <cellStyle name="60% - Accent3 34 2" xfId="1627"/>
    <cellStyle name="60% - Accent3 35" xfId="1628"/>
    <cellStyle name="60% - Accent3 35 2" xfId="1629"/>
    <cellStyle name="60% - Accent3 36" xfId="1630"/>
    <cellStyle name="60% - Accent3 36 2" xfId="1631"/>
    <cellStyle name="60% - Accent3 37" xfId="1632"/>
    <cellStyle name="60% - Accent3 37 2" xfId="1633"/>
    <cellStyle name="60% - Accent3 38" xfId="1634"/>
    <cellStyle name="60% - Accent3 38 2" xfId="1635"/>
    <cellStyle name="60% - Accent3 39" xfId="1636"/>
    <cellStyle name="60% - Accent3 39 2" xfId="1637"/>
    <cellStyle name="60% - Accent3 4" xfId="1638"/>
    <cellStyle name="60% - Accent3 4 2" xfId="1639"/>
    <cellStyle name="60% - Accent3 40" xfId="1640"/>
    <cellStyle name="60% - Accent3 40 2" xfId="1641"/>
    <cellStyle name="60% - Accent3 41" xfId="1642"/>
    <cellStyle name="60% - Accent3 41 2" xfId="1643"/>
    <cellStyle name="60% - Accent3 42" xfId="1644"/>
    <cellStyle name="60% - Accent3 42 2" xfId="1645"/>
    <cellStyle name="60% - Accent3 43" xfId="1646"/>
    <cellStyle name="60% - Accent3 43 2" xfId="1647"/>
    <cellStyle name="60% - Accent3 44" xfId="1648"/>
    <cellStyle name="60% - Accent3 44 2" xfId="1649"/>
    <cellStyle name="60% - Accent3 45" xfId="1650"/>
    <cellStyle name="60% - Accent3 45 2" xfId="1651"/>
    <cellStyle name="60% - Accent3 46" xfId="1652"/>
    <cellStyle name="60% - Accent3 46 2" xfId="1653"/>
    <cellStyle name="60% - Accent3 47" xfId="1654"/>
    <cellStyle name="60% - Accent3 47 2" xfId="1655"/>
    <cellStyle name="60% - Accent3 48" xfId="1656"/>
    <cellStyle name="60% - Accent3 48 2" xfId="1657"/>
    <cellStyle name="60% - Accent3 49" xfId="1658"/>
    <cellStyle name="60% - Accent3 49 2" xfId="1659"/>
    <cellStyle name="60% - Accent3 5" xfId="1660"/>
    <cellStyle name="60% - Accent3 5 2" xfId="1661"/>
    <cellStyle name="60% - Accent3 50" xfId="1662"/>
    <cellStyle name="60% - Accent3 50 2" xfId="1663"/>
    <cellStyle name="60% - Accent3 51" xfId="1664"/>
    <cellStyle name="60% - Accent3 51 2" xfId="1665"/>
    <cellStyle name="60% - Accent3 52" xfId="1666"/>
    <cellStyle name="60% - Accent3 52 2" xfId="1667"/>
    <cellStyle name="60% - Accent3 53" xfId="1668"/>
    <cellStyle name="60% - Accent3 53 2" xfId="1669"/>
    <cellStyle name="60% - Accent3 54" xfId="1670"/>
    <cellStyle name="60% - Accent3 54 2" xfId="1671"/>
    <cellStyle name="60% - Accent3 55" xfId="1672"/>
    <cellStyle name="60% - Accent3 55 2" xfId="1673"/>
    <cellStyle name="60% - Accent3 56" xfId="1674"/>
    <cellStyle name="60% - Accent3 56 2" xfId="1675"/>
    <cellStyle name="60% - Accent3 57" xfId="1676"/>
    <cellStyle name="60% - Accent3 6" xfId="1677"/>
    <cellStyle name="60% - Accent3 6 2" xfId="1678"/>
    <cellStyle name="60% - Accent3 7" xfId="1679"/>
    <cellStyle name="60% - Accent3 7 2" xfId="1680"/>
    <cellStyle name="60% - Accent3 8" xfId="1681"/>
    <cellStyle name="60% - Accent3 8 2" xfId="1682"/>
    <cellStyle name="60% - Accent3 9" xfId="1683"/>
    <cellStyle name="60% - Accent3 9 2" xfId="1684"/>
    <cellStyle name="60% - Accent4 10" xfId="1685"/>
    <cellStyle name="60% - Accent4 10 2" xfId="1686"/>
    <cellStyle name="60% - Accent4 11" xfId="1687"/>
    <cellStyle name="60% - Accent4 11 2" xfId="1688"/>
    <cellStyle name="60% - Accent4 12" xfId="1689"/>
    <cellStyle name="60% - Accent4 12 2" xfId="1690"/>
    <cellStyle name="60% - Accent4 13" xfId="1691"/>
    <cellStyle name="60% - Accent4 13 2" xfId="1692"/>
    <cellStyle name="60% - Accent4 14" xfId="1693"/>
    <cellStyle name="60% - Accent4 14 2" xfId="1694"/>
    <cellStyle name="60% - Accent4 15" xfId="1695"/>
    <cellStyle name="60% - Accent4 15 2" xfId="1696"/>
    <cellStyle name="60% - Accent4 16" xfId="1697"/>
    <cellStyle name="60% - Accent4 16 2" xfId="1698"/>
    <cellStyle name="60% - Accent4 17" xfId="1699"/>
    <cellStyle name="60% - Accent4 17 2" xfId="1700"/>
    <cellStyle name="60% - Accent4 18" xfId="1701"/>
    <cellStyle name="60% - Accent4 18 2" xfId="1702"/>
    <cellStyle name="60% - Accent4 19" xfId="1703"/>
    <cellStyle name="60% - Accent4 19 2" xfId="1704"/>
    <cellStyle name="60% - Accent4 2" xfId="1705"/>
    <cellStyle name="60% - Accent4 2 2" xfId="1706"/>
    <cellStyle name="60% - Accent4 20" xfId="1707"/>
    <cellStyle name="60% - Accent4 20 2" xfId="1708"/>
    <cellStyle name="60% - Accent4 21" xfId="1709"/>
    <cellStyle name="60% - Accent4 21 2" xfId="1710"/>
    <cellStyle name="60% - Accent4 22" xfId="1711"/>
    <cellStyle name="60% - Accent4 22 2" xfId="1712"/>
    <cellStyle name="60% - Accent4 23" xfId="1713"/>
    <cellStyle name="60% - Accent4 23 2" xfId="1714"/>
    <cellStyle name="60% - Accent4 24" xfId="1715"/>
    <cellStyle name="60% - Accent4 24 2" xfId="1716"/>
    <cellStyle name="60% - Accent4 25" xfId="1717"/>
    <cellStyle name="60% - Accent4 25 2" xfId="1718"/>
    <cellStyle name="60% - Accent4 26" xfId="1719"/>
    <cellStyle name="60% - Accent4 26 2" xfId="1720"/>
    <cellStyle name="60% - Accent4 27" xfId="1721"/>
    <cellStyle name="60% - Accent4 27 2" xfId="1722"/>
    <cellStyle name="60% - Accent4 28" xfId="1723"/>
    <cellStyle name="60% - Accent4 28 2" xfId="1724"/>
    <cellStyle name="60% - Accent4 29" xfId="1725"/>
    <cellStyle name="60% - Accent4 29 2" xfId="1726"/>
    <cellStyle name="60% - Accent4 3" xfId="1727"/>
    <cellStyle name="60% - Accent4 3 2" xfId="1728"/>
    <cellStyle name="60% - Accent4 30" xfId="1729"/>
    <cellStyle name="60% - Accent4 30 2" xfId="1730"/>
    <cellStyle name="60% - Accent4 31" xfId="1731"/>
    <cellStyle name="60% - Accent4 31 2" xfId="1732"/>
    <cellStyle name="60% - Accent4 32" xfId="1733"/>
    <cellStyle name="60% - Accent4 32 2" xfId="1734"/>
    <cellStyle name="60% - Accent4 33" xfId="1735"/>
    <cellStyle name="60% - Accent4 33 2" xfId="1736"/>
    <cellStyle name="60% - Accent4 34" xfId="1737"/>
    <cellStyle name="60% - Accent4 34 2" xfId="1738"/>
    <cellStyle name="60% - Accent4 35" xfId="1739"/>
    <cellStyle name="60% - Accent4 35 2" xfId="1740"/>
    <cellStyle name="60% - Accent4 36" xfId="1741"/>
    <cellStyle name="60% - Accent4 36 2" xfId="1742"/>
    <cellStyle name="60% - Accent4 37" xfId="1743"/>
    <cellStyle name="60% - Accent4 37 2" xfId="1744"/>
    <cellStyle name="60% - Accent4 38" xfId="1745"/>
    <cellStyle name="60% - Accent4 38 2" xfId="1746"/>
    <cellStyle name="60% - Accent4 39" xfId="1747"/>
    <cellStyle name="60% - Accent4 39 2" xfId="1748"/>
    <cellStyle name="60% - Accent4 4" xfId="1749"/>
    <cellStyle name="60% - Accent4 4 2" xfId="1750"/>
    <cellStyle name="60% - Accent4 40" xfId="1751"/>
    <cellStyle name="60% - Accent4 40 2" xfId="1752"/>
    <cellStyle name="60% - Accent4 41" xfId="1753"/>
    <cellStyle name="60% - Accent4 41 2" xfId="1754"/>
    <cellStyle name="60% - Accent4 42" xfId="1755"/>
    <cellStyle name="60% - Accent4 42 2" xfId="1756"/>
    <cellStyle name="60% - Accent4 43" xfId="1757"/>
    <cellStyle name="60% - Accent4 43 2" xfId="1758"/>
    <cellStyle name="60% - Accent4 44" xfId="1759"/>
    <cellStyle name="60% - Accent4 44 2" xfId="1760"/>
    <cellStyle name="60% - Accent4 45" xfId="1761"/>
    <cellStyle name="60% - Accent4 45 2" xfId="1762"/>
    <cellStyle name="60% - Accent4 46" xfId="1763"/>
    <cellStyle name="60% - Accent4 46 2" xfId="1764"/>
    <cellStyle name="60% - Accent4 47" xfId="1765"/>
    <cellStyle name="60% - Accent4 47 2" xfId="1766"/>
    <cellStyle name="60% - Accent4 48" xfId="1767"/>
    <cellStyle name="60% - Accent4 48 2" xfId="1768"/>
    <cellStyle name="60% - Accent4 49" xfId="1769"/>
    <cellStyle name="60% - Accent4 49 2" xfId="1770"/>
    <cellStyle name="60% - Accent4 5" xfId="1771"/>
    <cellStyle name="60% - Accent4 5 2" xfId="1772"/>
    <cellStyle name="60% - Accent4 50" xfId="1773"/>
    <cellStyle name="60% - Accent4 50 2" xfId="1774"/>
    <cellStyle name="60% - Accent4 51" xfId="1775"/>
    <cellStyle name="60% - Accent4 51 2" xfId="1776"/>
    <cellStyle name="60% - Accent4 52" xfId="1777"/>
    <cellStyle name="60% - Accent4 52 2" xfId="1778"/>
    <cellStyle name="60% - Accent4 53" xfId="1779"/>
    <cellStyle name="60% - Accent4 53 2" xfId="1780"/>
    <cellStyle name="60% - Accent4 54" xfId="1781"/>
    <cellStyle name="60% - Accent4 54 2" xfId="1782"/>
    <cellStyle name="60% - Accent4 55" xfId="1783"/>
    <cellStyle name="60% - Accent4 55 2" xfId="1784"/>
    <cellStyle name="60% - Accent4 56" xfId="1785"/>
    <cellStyle name="60% - Accent4 56 2" xfId="1786"/>
    <cellStyle name="60% - Accent4 57" xfId="1787"/>
    <cellStyle name="60% - Accent4 6" xfId="1788"/>
    <cellStyle name="60% - Accent4 6 2" xfId="1789"/>
    <cellStyle name="60% - Accent4 7" xfId="1790"/>
    <cellStyle name="60% - Accent4 7 2" xfId="1791"/>
    <cellStyle name="60% - Accent4 8" xfId="1792"/>
    <cellStyle name="60% - Accent4 8 2" xfId="1793"/>
    <cellStyle name="60% - Accent4 9" xfId="1794"/>
    <cellStyle name="60% - Accent4 9 2" xfId="1795"/>
    <cellStyle name="60% - Accent5 10" xfId="1796"/>
    <cellStyle name="60% - Accent5 10 2" xfId="1797"/>
    <cellStyle name="60% - Accent5 11" xfId="1798"/>
    <cellStyle name="60% - Accent5 11 2" xfId="1799"/>
    <cellStyle name="60% - Accent5 12" xfId="1800"/>
    <cellStyle name="60% - Accent5 12 2" xfId="1801"/>
    <cellStyle name="60% - Accent5 13" xfId="1802"/>
    <cellStyle name="60% - Accent5 13 2" xfId="1803"/>
    <cellStyle name="60% - Accent5 14" xfId="1804"/>
    <cellStyle name="60% - Accent5 14 2" xfId="1805"/>
    <cellStyle name="60% - Accent5 15" xfId="1806"/>
    <cellStyle name="60% - Accent5 15 2" xfId="1807"/>
    <cellStyle name="60% - Accent5 16" xfId="1808"/>
    <cellStyle name="60% - Accent5 16 2" xfId="1809"/>
    <cellStyle name="60% - Accent5 17" xfId="1810"/>
    <cellStyle name="60% - Accent5 17 2" xfId="1811"/>
    <cellStyle name="60% - Accent5 18" xfId="1812"/>
    <cellStyle name="60% - Accent5 18 2" xfId="1813"/>
    <cellStyle name="60% - Accent5 19" xfId="1814"/>
    <cellStyle name="60% - Accent5 19 2" xfId="1815"/>
    <cellStyle name="60% - Accent5 2" xfId="1816"/>
    <cellStyle name="60% - Accent5 2 2" xfId="1817"/>
    <cellStyle name="60% - Accent5 20" xfId="1818"/>
    <cellStyle name="60% - Accent5 20 2" xfId="1819"/>
    <cellStyle name="60% - Accent5 21" xfId="1820"/>
    <cellStyle name="60% - Accent5 21 2" xfId="1821"/>
    <cellStyle name="60% - Accent5 22" xfId="1822"/>
    <cellStyle name="60% - Accent5 22 2" xfId="1823"/>
    <cellStyle name="60% - Accent5 23" xfId="1824"/>
    <cellStyle name="60% - Accent5 23 2" xfId="1825"/>
    <cellStyle name="60% - Accent5 24" xfId="1826"/>
    <cellStyle name="60% - Accent5 24 2" xfId="1827"/>
    <cellStyle name="60% - Accent5 25" xfId="1828"/>
    <cellStyle name="60% - Accent5 25 2" xfId="1829"/>
    <cellStyle name="60% - Accent5 26" xfId="1830"/>
    <cellStyle name="60% - Accent5 26 2" xfId="1831"/>
    <cellStyle name="60% - Accent5 27" xfId="1832"/>
    <cellStyle name="60% - Accent5 27 2" xfId="1833"/>
    <cellStyle name="60% - Accent5 28" xfId="1834"/>
    <cellStyle name="60% - Accent5 28 2" xfId="1835"/>
    <cellStyle name="60% - Accent5 29" xfId="1836"/>
    <cellStyle name="60% - Accent5 29 2" xfId="1837"/>
    <cellStyle name="60% - Accent5 3" xfId="1838"/>
    <cellStyle name="60% - Accent5 3 2" xfId="1839"/>
    <cellStyle name="60% - Accent5 30" xfId="1840"/>
    <cellStyle name="60% - Accent5 30 2" xfId="1841"/>
    <cellStyle name="60% - Accent5 31" xfId="1842"/>
    <cellStyle name="60% - Accent5 31 2" xfId="1843"/>
    <cellStyle name="60% - Accent5 32" xfId="1844"/>
    <cellStyle name="60% - Accent5 32 2" xfId="1845"/>
    <cellStyle name="60% - Accent5 33" xfId="1846"/>
    <cellStyle name="60% - Accent5 33 2" xfId="1847"/>
    <cellStyle name="60% - Accent5 34" xfId="1848"/>
    <cellStyle name="60% - Accent5 34 2" xfId="1849"/>
    <cellStyle name="60% - Accent5 35" xfId="1850"/>
    <cellStyle name="60% - Accent5 35 2" xfId="1851"/>
    <cellStyle name="60% - Accent5 36" xfId="1852"/>
    <cellStyle name="60% - Accent5 36 2" xfId="1853"/>
    <cellStyle name="60% - Accent5 37" xfId="1854"/>
    <cellStyle name="60% - Accent5 37 2" xfId="1855"/>
    <cellStyle name="60% - Accent5 38" xfId="1856"/>
    <cellStyle name="60% - Accent5 38 2" xfId="1857"/>
    <cellStyle name="60% - Accent5 39" xfId="1858"/>
    <cellStyle name="60% - Accent5 39 2" xfId="1859"/>
    <cellStyle name="60% - Accent5 4" xfId="1860"/>
    <cellStyle name="60% - Accent5 4 2" xfId="1861"/>
    <cellStyle name="60% - Accent5 40" xfId="1862"/>
    <cellStyle name="60% - Accent5 40 2" xfId="1863"/>
    <cellStyle name="60% - Accent5 41" xfId="1864"/>
    <cellStyle name="60% - Accent5 41 2" xfId="1865"/>
    <cellStyle name="60% - Accent5 42" xfId="1866"/>
    <cellStyle name="60% - Accent5 42 2" xfId="1867"/>
    <cellStyle name="60% - Accent5 43" xfId="1868"/>
    <cellStyle name="60% - Accent5 43 2" xfId="1869"/>
    <cellStyle name="60% - Accent5 44" xfId="1870"/>
    <cellStyle name="60% - Accent5 44 2" xfId="1871"/>
    <cellStyle name="60% - Accent5 45" xfId="1872"/>
    <cellStyle name="60% - Accent5 45 2" xfId="1873"/>
    <cellStyle name="60% - Accent5 46" xfId="1874"/>
    <cellStyle name="60% - Accent5 46 2" xfId="1875"/>
    <cellStyle name="60% - Accent5 47" xfId="1876"/>
    <cellStyle name="60% - Accent5 47 2" xfId="1877"/>
    <cellStyle name="60% - Accent5 48" xfId="1878"/>
    <cellStyle name="60% - Accent5 48 2" xfId="1879"/>
    <cellStyle name="60% - Accent5 49" xfId="1880"/>
    <cellStyle name="60% - Accent5 49 2" xfId="1881"/>
    <cellStyle name="60% - Accent5 5" xfId="1882"/>
    <cellStyle name="60% - Accent5 5 2" xfId="1883"/>
    <cellStyle name="60% - Accent5 50" xfId="1884"/>
    <cellStyle name="60% - Accent5 50 2" xfId="1885"/>
    <cellStyle name="60% - Accent5 51" xfId="1886"/>
    <cellStyle name="60% - Accent5 51 2" xfId="1887"/>
    <cellStyle name="60% - Accent5 52" xfId="1888"/>
    <cellStyle name="60% - Accent5 52 2" xfId="1889"/>
    <cellStyle name="60% - Accent5 53" xfId="1890"/>
    <cellStyle name="60% - Accent5 53 2" xfId="1891"/>
    <cellStyle name="60% - Accent5 54" xfId="1892"/>
    <cellStyle name="60% - Accent5 54 2" xfId="1893"/>
    <cellStyle name="60% - Accent5 55" xfId="1894"/>
    <cellStyle name="60% - Accent5 55 2" xfId="1895"/>
    <cellStyle name="60% - Accent5 56" xfId="1896"/>
    <cellStyle name="60% - Accent5 56 2" xfId="1897"/>
    <cellStyle name="60% - Accent5 57" xfId="1898"/>
    <cellStyle name="60% - Accent5 6" xfId="1899"/>
    <cellStyle name="60% - Accent5 6 2" xfId="1900"/>
    <cellStyle name="60% - Accent5 7" xfId="1901"/>
    <cellStyle name="60% - Accent5 7 2" xfId="1902"/>
    <cellStyle name="60% - Accent5 8" xfId="1903"/>
    <cellStyle name="60% - Accent5 8 2" xfId="1904"/>
    <cellStyle name="60% - Accent5 9" xfId="1905"/>
    <cellStyle name="60% - Accent5 9 2" xfId="1906"/>
    <cellStyle name="60% - Accent6 10" xfId="1907"/>
    <cellStyle name="60% - Accent6 10 2" xfId="1908"/>
    <cellStyle name="60% - Accent6 11" xfId="1909"/>
    <cellStyle name="60% - Accent6 11 2" xfId="1910"/>
    <cellStyle name="60% - Accent6 12" xfId="1911"/>
    <cellStyle name="60% - Accent6 12 2" xfId="1912"/>
    <cellStyle name="60% - Accent6 13" xfId="1913"/>
    <cellStyle name="60% - Accent6 13 2" xfId="1914"/>
    <cellStyle name="60% - Accent6 14" xfId="1915"/>
    <cellStyle name="60% - Accent6 14 2" xfId="1916"/>
    <cellStyle name="60% - Accent6 15" xfId="1917"/>
    <cellStyle name="60% - Accent6 15 2" xfId="1918"/>
    <cellStyle name="60% - Accent6 16" xfId="1919"/>
    <cellStyle name="60% - Accent6 16 2" xfId="1920"/>
    <cellStyle name="60% - Accent6 17" xfId="1921"/>
    <cellStyle name="60% - Accent6 17 2" xfId="1922"/>
    <cellStyle name="60% - Accent6 18" xfId="1923"/>
    <cellStyle name="60% - Accent6 18 2" xfId="1924"/>
    <cellStyle name="60% - Accent6 19" xfId="1925"/>
    <cellStyle name="60% - Accent6 19 2" xfId="1926"/>
    <cellStyle name="60% - Accent6 2" xfId="1927"/>
    <cellStyle name="60% - Accent6 2 2" xfId="1928"/>
    <cellStyle name="60% - Accent6 20" xfId="1929"/>
    <cellStyle name="60% - Accent6 20 2" xfId="1930"/>
    <cellStyle name="60% - Accent6 21" xfId="1931"/>
    <cellStyle name="60% - Accent6 21 2" xfId="1932"/>
    <cellStyle name="60% - Accent6 22" xfId="1933"/>
    <cellStyle name="60% - Accent6 22 2" xfId="1934"/>
    <cellStyle name="60% - Accent6 23" xfId="1935"/>
    <cellStyle name="60% - Accent6 23 2" xfId="1936"/>
    <cellStyle name="60% - Accent6 24" xfId="1937"/>
    <cellStyle name="60% - Accent6 24 2" xfId="1938"/>
    <cellStyle name="60% - Accent6 25" xfId="1939"/>
    <cellStyle name="60% - Accent6 25 2" xfId="1940"/>
    <cellStyle name="60% - Accent6 26" xfId="1941"/>
    <cellStyle name="60% - Accent6 26 2" xfId="1942"/>
    <cellStyle name="60% - Accent6 27" xfId="1943"/>
    <cellStyle name="60% - Accent6 27 2" xfId="1944"/>
    <cellStyle name="60% - Accent6 28" xfId="1945"/>
    <cellStyle name="60% - Accent6 28 2" xfId="1946"/>
    <cellStyle name="60% - Accent6 29" xfId="1947"/>
    <cellStyle name="60% - Accent6 29 2" xfId="1948"/>
    <cellStyle name="60% - Accent6 3" xfId="1949"/>
    <cellStyle name="60% - Accent6 3 2" xfId="1950"/>
    <cellStyle name="60% - Accent6 30" xfId="1951"/>
    <cellStyle name="60% - Accent6 30 2" xfId="1952"/>
    <cellStyle name="60% - Accent6 31" xfId="1953"/>
    <cellStyle name="60% - Accent6 31 2" xfId="1954"/>
    <cellStyle name="60% - Accent6 32" xfId="1955"/>
    <cellStyle name="60% - Accent6 32 2" xfId="1956"/>
    <cellStyle name="60% - Accent6 33" xfId="1957"/>
    <cellStyle name="60% - Accent6 33 2" xfId="1958"/>
    <cellStyle name="60% - Accent6 34" xfId="1959"/>
    <cellStyle name="60% - Accent6 34 2" xfId="1960"/>
    <cellStyle name="60% - Accent6 35" xfId="1961"/>
    <cellStyle name="60% - Accent6 35 2" xfId="1962"/>
    <cellStyle name="60% - Accent6 36" xfId="1963"/>
    <cellStyle name="60% - Accent6 36 2" xfId="1964"/>
    <cellStyle name="60% - Accent6 37" xfId="1965"/>
    <cellStyle name="60% - Accent6 37 2" xfId="1966"/>
    <cellStyle name="60% - Accent6 38" xfId="1967"/>
    <cellStyle name="60% - Accent6 38 2" xfId="1968"/>
    <cellStyle name="60% - Accent6 39" xfId="1969"/>
    <cellStyle name="60% - Accent6 39 2" xfId="1970"/>
    <cellStyle name="60% - Accent6 4" xfId="1971"/>
    <cellStyle name="60% - Accent6 4 2" xfId="1972"/>
    <cellStyle name="60% - Accent6 40" xfId="1973"/>
    <cellStyle name="60% - Accent6 40 2" xfId="1974"/>
    <cellStyle name="60% - Accent6 41" xfId="1975"/>
    <cellStyle name="60% - Accent6 41 2" xfId="1976"/>
    <cellStyle name="60% - Accent6 42" xfId="1977"/>
    <cellStyle name="60% - Accent6 42 2" xfId="1978"/>
    <cellStyle name="60% - Accent6 43" xfId="1979"/>
    <cellStyle name="60% - Accent6 43 2" xfId="1980"/>
    <cellStyle name="60% - Accent6 44" xfId="1981"/>
    <cellStyle name="60% - Accent6 44 2" xfId="1982"/>
    <cellStyle name="60% - Accent6 45" xfId="1983"/>
    <cellStyle name="60% - Accent6 45 2" xfId="1984"/>
    <cellStyle name="60% - Accent6 46" xfId="1985"/>
    <cellStyle name="60% - Accent6 46 2" xfId="1986"/>
    <cellStyle name="60% - Accent6 47" xfId="1987"/>
    <cellStyle name="60% - Accent6 47 2" xfId="1988"/>
    <cellStyle name="60% - Accent6 48" xfId="1989"/>
    <cellStyle name="60% - Accent6 48 2" xfId="1990"/>
    <cellStyle name="60% - Accent6 49" xfId="1991"/>
    <cellStyle name="60% - Accent6 49 2" xfId="1992"/>
    <cellStyle name="60% - Accent6 5" xfId="1993"/>
    <cellStyle name="60% - Accent6 5 2" xfId="1994"/>
    <cellStyle name="60% - Accent6 50" xfId="1995"/>
    <cellStyle name="60% - Accent6 50 2" xfId="1996"/>
    <cellStyle name="60% - Accent6 51" xfId="1997"/>
    <cellStyle name="60% - Accent6 51 2" xfId="1998"/>
    <cellStyle name="60% - Accent6 52" xfId="1999"/>
    <cellStyle name="60% - Accent6 52 2" xfId="2000"/>
    <cellStyle name="60% - Accent6 53" xfId="2001"/>
    <cellStyle name="60% - Accent6 53 2" xfId="2002"/>
    <cellStyle name="60% - Accent6 54" xfId="2003"/>
    <cellStyle name="60% - Accent6 54 2" xfId="2004"/>
    <cellStyle name="60% - Accent6 55" xfId="2005"/>
    <cellStyle name="60% - Accent6 55 2" xfId="2006"/>
    <cellStyle name="60% - Accent6 56" xfId="2007"/>
    <cellStyle name="60% - Accent6 56 2" xfId="2008"/>
    <cellStyle name="60% - Accent6 57" xfId="2009"/>
    <cellStyle name="60% - Accent6 6" xfId="2010"/>
    <cellStyle name="60% - Accent6 6 2" xfId="2011"/>
    <cellStyle name="60% - Accent6 7" xfId="2012"/>
    <cellStyle name="60% - Accent6 7 2" xfId="2013"/>
    <cellStyle name="60% - Accent6 8" xfId="2014"/>
    <cellStyle name="60% - Accent6 8 2" xfId="2015"/>
    <cellStyle name="60% - Accent6 9" xfId="2016"/>
    <cellStyle name="60% - Accent6 9 2" xfId="2017"/>
    <cellStyle name="Accent1 10" xfId="2018"/>
    <cellStyle name="Accent1 10 2" xfId="2019"/>
    <cellStyle name="Accent1 11" xfId="2020"/>
    <cellStyle name="Accent1 11 2" xfId="2021"/>
    <cellStyle name="Accent1 12" xfId="2022"/>
    <cellStyle name="Accent1 12 2" xfId="2023"/>
    <cellStyle name="Accent1 13" xfId="2024"/>
    <cellStyle name="Accent1 13 2" xfId="2025"/>
    <cellStyle name="Accent1 14" xfId="2026"/>
    <cellStyle name="Accent1 14 2" xfId="2027"/>
    <cellStyle name="Accent1 15" xfId="2028"/>
    <cellStyle name="Accent1 15 2" xfId="2029"/>
    <cellStyle name="Accent1 16" xfId="2030"/>
    <cellStyle name="Accent1 16 2" xfId="2031"/>
    <cellStyle name="Accent1 17" xfId="2032"/>
    <cellStyle name="Accent1 17 2" xfId="2033"/>
    <cellStyle name="Accent1 18" xfId="2034"/>
    <cellStyle name="Accent1 18 2" xfId="2035"/>
    <cellStyle name="Accent1 19" xfId="2036"/>
    <cellStyle name="Accent1 19 2" xfId="2037"/>
    <cellStyle name="Accent1 2" xfId="2038"/>
    <cellStyle name="Accent1 2 2" xfId="2039"/>
    <cellStyle name="Accent1 20" xfId="2040"/>
    <cellStyle name="Accent1 20 2" xfId="2041"/>
    <cellStyle name="Accent1 21" xfId="2042"/>
    <cellStyle name="Accent1 21 2" xfId="2043"/>
    <cellStyle name="Accent1 22" xfId="2044"/>
    <cellStyle name="Accent1 22 2" xfId="2045"/>
    <cellStyle name="Accent1 23" xfId="2046"/>
    <cellStyle name="Accent1 23 2" xfId="2047"/>
    <cellStyle name="Accent1 24" xfId="2048"/>
    <cellStyle name="Accent1 24 2" xfId="2049"/>
    <cellStyle name="Accent1 25" xfId="2050"/>
    <cellStyle name="Accent1 25 2" xfId="2051"/>
    <cellStyle name="Accent1 26" xfId="2052"/>
    <cellStyle name="Accent1 26 2" xfId="2053"/>
    <cellStyle name="Accent1 27" xfId="2054"/>
    <cellStyle name="Accent1 27 2" xfId="2055"/>
    <cellStyle name="Accent1 28" xfId="2056"/>
    <cellStyle name="Accent1 28 2" xfId="2057"/>
    <cellStyle name="Accent1 29" xfId="2058"/>
    <cellStyle name="Accent1 29 2" xfId="2059"/>
    <cellStyle name="Accent1 3" xfId="2060"/>
    <cellStyle name="Accent1 3 2" xfId="2061"/>
    <cellStyle name="Accent1 30" xfId="2062"/>
    <cellStyle name="Accent1 30 2" xfId="2063"/>
    <cellStyle name="Accent1 31" xfId="2064"/>
    <cellStyle name="Accent1 31 2" xfId="2065"/>
    <cellStyle name="Accent1 32" xfId="2066"/>
    <cellStyle name="Accent1 32 2" xfId="2067"/>
    <cellStyle name="Accent1 33" xfId="2068"/>
    <cellStyle name="Accent1 33 2" xfId="2069"/>
    <cellStyle name="Accent1 34" xfId="2070"/>
    <cellStyle name="Accent1 34 2" xfId="2071"/>
    <cellStyle name="Accent1 35" xfId="2072"/>
    <cellStyle name="Accent1 35 2" xfId="2073"/>
    <cellStyle name="Accent1 36" xfId="2074"/>
    <cellStyle name="Accent1 36 2" xfId="2075"/>
    <cellStyle name="Accent1 37" xfId="2076"/>
    <cellStyle name="Accent1 37 2" xfId="2077"/>
    <cellStyle name="Accent1 38" xfId="2078"/>
    <cellStyle name="Accent1 38 2" xfId="2079"/>
    <cellStyle name="Accent1 39" xfId="2080"/>
    <cellStyle name="Accent1 39 2" xfId="2081"/>
    <cellStyle name="Accent1 4" xfId="2082"/>
    <cellStyle name="Accent1 4 2" xfId="2083"/>
    <cellStyle name="Accent1 40" xfId="2084"/>
    <cellStyle name="Accent1 40 2" xfId="2085"/>
    <cellStyle name="Accent1 41" xfId="2086"/>
    <cellStyle name="Accent1 41 2" xfId="2087"/>
    <cellStyle name="Accent1 42" xfId="2088"/>
    <cellStyle name="Accent1 42 2" xfId="2089"/>
    <cellStyle name="Accent1 43" xfId="2090"/>
    <cellStyle name="Accent1 43 2" xfId="2091"/>
    <cellStyle name="Accent1 44" xfId="2092"/>
    <cellStyle name="Accent1 44 2" xfId="2093"/>
    <cellStyle name="Accent1 45" xfId="2094"/>
    <cellStyle name="Accent1 45 2" xfId="2095"/>
    <cellStyle name="Accent1 46" xfId="2096"/>
    <cellStyle name="Accent1 46 2" xfId="2097"/>
    <cellStyle name="Accent1 47" xfId="2098"/>
    <cellStyle name="Accent1 47 2" xfId="2099"/>
    <cellStyle name="Accent1 48" xfId="2100"/>
    <cellStyle name="Accent1 48 2" xfId="2101"/>
    <cellStyle name="Accent1 49" xfId="2102"/>
    <cellStyle name="Accent1 49 2" xfId="2103"/>
    <cellStyle name="Accent1 5" xfId="2104"/>
    <cellStyle name="Accent1 5 2" xfId="2105"/>
    <cellStyle name="Accent1 50" xfId="2106"/>
    <cellStyle name="Accent1 50 2" xfId="2107"/>
    <cellStyle name="Accent1 51" xfId="2108"/>
    <cellStyle name="Accent1 51 2" xfId="2109"/>
    <cellStyle name="Accent1 52" xfId="2110"/>
    <cellStyle name="Accent1 52 2" xfId="2111"/>
    <cellStyle name="Accent1 53" xfId="2112"/>
    <cellStyle name="Accent1 53 2" xfId="2113"/>
    <cellStyle name="Accent1 54" xfId="2114"/>
    <cellStyle name="Accent1 54 2" xfId="2115"/>
    <cellStyle name="Accent1 55" xfId="2116"/>
    <cellStyle name="Accent1 55 2" xfId="2117"/>
    <cellStyle name="Accent1 56" xfId="2118"/>
    <cellStyle name="Accent1 56 2" xfId="2119"/>
    <cellStyle name="Accent1 57" xfId="2120"/>
    <cellStyle name="Accent1 6" xfId="2121"/>
    <cellStyle name="Accent1 6 2" xfId="2122"/>
    <cellStyle name="Accent1 7" xfId="2123"/>
    <cellStyle name="Accent1 7 2" xfId="2124"/>
    <cellStyle name="Accent1 8" xfId="2125"/>
    <cellStyle name="Accent1 8 2" xfId="2126"/>
    <cellStyle name="Accent1 9" xfId="2127"/>
    <cellStyle name="Accent1 9 2" xfId="2128"/>
    <cellStyle name="Accent2 10" xfId="2129"/>
    <cellStyle name="Accent2 10 2" xfId="2130"/>
    <cellStyle name="Accent2 11" xfId="2131"/>
    <cellStyle name="Accent2 11 2" xfId="2132"/>
    <cellStyle name="Accent2 12" xfId="2133"/>
    <cellStyle name="Accent2 12 2" xfId="2134"/>
    <cellStyle name="Accent2 13" xfId="2135"/>
    <cellStyle name="Accent2 13 2" xfId="2136"/>
    <cellStyle name="Accent2 14" xfId="2137"/>
    <cellStyle name="Accent2 14 2" xfId="2138"/>
    <cellStyle name="Accent2 15" xfId="2139"/>
    <cellStyle name="Accent2 15 2" xfId="2140"/>
    <cellStyle name="Accent2 16" xfId="2141"/>
    <cellStyle name="Accent2 16 2" xfId="2142"/>
    <cellStyle name="Accent2 17" xfId="2143"/>
    <cellStyle name="Accent2 17 2" xfId="2144"/>
    <cellStyle name="Accent2 18" xfId="2145"/>
    <cellStyle name="Accent2 18 2" xfId="2146"/>
    <cellStyle name="Accent2 19" xfId="2147"/>
    <cellStyle name="Accent2 19 2" xfId="2148"/>
    <cellStyle name="Accent2 2" xfId="2149"/>
    <cellStyle name="Accent2 2 2" xfId="2150"/>
    <cellStyle name="Accent2 20" xfId="2151"/>
    <cellStyle name="Accent2 20 2" xfId="2152"/>
    <cellStyle name="Accent2 21" xfId="2153"/>
    <cellStyle name="Accent2 21 2" xfId="2154"/>
    <cellStyle name="Accent2 22" xfId="2155"/>
    <cellStyle name="Accent2 22 2" xfId="2156"/>
    <cellStyle name="Accent2 23" xfId="2157"/>
    <cellStyle name="Accent2 23 2" xfId="2158"/>
    <cellStyle name="Accent2 24" xfId="2159"/>
    <cellStyle name="Accent2 24 2" xfId="2160"/>
    <cellStyle name="Accent2 25" xfId="2161"/>
    <cellStyle name="Accent2 25 2" xfId="2162"/>
    <cellStyle name="Accent2 26" xfId="2163"/>
    <cellStyle name="Accent2 26 2" xfId="2164"/>
    <cellStyle name="Accent2 27" xfId="2165"/>
    <cellStyle name="Accent2 27 2" xfId="2166"/>
    <cellStyle name="Accent2 28" xfId="2167"/>
    <cellStyle name="Accent2 28 2" xfId="2168"/>
    <cellStyle name="Accent2 29" xfId="2169"/>
    <cellStyle name="Accent2 29 2" xfId="2170"/>
    <cellStyle name="Accent2 3" xfId="2171"/>
    <cellStyle name="Accent2 3 2" xfId="2172"/>
    <cellStyle name="Accent2 30" xfId="2173"/>
    <cellStyle name="Accent2 30 2" xfId="2174"/>
    <cellStyle name="Accent2 31" xfId="2175"/>
    <cellStyle name="Accent2 31 2" xfId="2176"/>
    <cellStyle name="Accent2 32" xfId="2177"/>
    <cellStyle name="Accent2 32 2" xfId="2178"/>
    <cellStyle name="Accent2 33" xfId="2179"/>
    <cellStyle name="Accent2 33 2" xfId="2180"/>
    <cellStyle name="Accent2 34" xfId="2181"/>
    <cellStyle name="Accent2 34 2" xfId="2182"/>
    <cellStyle name="Accent2 35" xfId="2183"/>
    <cellStyle name="Accent2 35 2" xfId="2184"/>
    <cellStyle name="Accent2 36" xfId="2185"/>
    <cellStyle name="Accent2 36 2" xfId="2186"/>
    <cellStyle name="Accent2 37" xfId="2187"/>
    <cellStyle name="Accent2 37 2" xfId="2188"/>
    <cellStyle name="Accent2 38" xfId="2189"/>
    <cellStyle name="Accent2 38 2" xfId="2190"/>
    <cellStyle name="Accent2 39" xfId="2191"/>
    <cellStyle name="Accent2 39 2" xfId="2192"/>
    <cellStyle name="Accent2 4" xfId="2193"/>
    <cellStyle name="Accent2 4 2" xfId="2194"/>
    <cellStyle name="Accent2 40" xfId="2195"/>
    <cellStyle name="Accent2 40 2" xfId="2196"/>
    <cellStyle name="Accent2 41" xfId="2197"/>
    <cellStyle name="Accent2 41 2" xfId="2198"/>
    <cellStyle name="Accent2 42" xfId="2199"/>
    <cellStyle name="Accent2 42 2" xfId="2200"/>
    <cellStyle name="Accent2 43" xfId="2201"/>
    <cellStyle name="Accent2 43 2" xfId="2202"/>
    <cellStyle name="Accent2 44" xfId="2203"/>
    <cellStyle name="Accent2 44 2" xfId="2204"/>
    <cellStyle name="Accent2 45" xfId="2205"/>
    <cellStyle name="Accent2 45 2" xfId="2206"/>
    <cellStyle name="Accent2 46" xfId="2207"/>
    <cellStyle name="Accent2 46 2" xfId="2208"/>
    <cellStyle name="Accent2 47" xfId="2209"/>
    <cellStyle name="Accent2 47 2" xfId="2210"/>
    <cellStyle name="Accent2 48" xfId="2211"/>
    <cellStyle name="Accent2 48 2" xfId="2212"/>
    <cellStyle name="Accent2 49" xfId="2213"/>
    <cellStyle name="Accent2 49 2" xfId="2214"/>
    <cellStyle name="Accent2 5" xfId="2215"/>
    <cellStyle name="Accent2 5 2" xfId="2216"/>
    <cellStyle name="Accent2 50" xfId="2217"/>
    <cellStyle name="Accent2 50 2" xfId="2218"/>
    <cellStyle name="Accent2 51" xfId="2219"/>
    <cellStyle name="Accent2 51 2" xfId="2220"/>
    <cellStyle name="Accent2 52" xfId="2221"/>
    <cellStyle name="Accent2 52 2" xfId="2222"/>
    <cellStyle name="Accent2 53" xfId="2223"/>
    <cellStyle name="Accent2 53 2" xfId="2224"/>
    <cellStyle name="Accent2 54" xfId="2225"/>
    <cellStyle name="Accent2 54 2" xfId="2226"/>
    <cellStyle name="Accent2 55" xfId="2227"/>
    <cellStyle name="Accent2 55 2" xfId="2228"/>
    <cellStyle name="Accent2 56" xfId="2229"/>
    <cellStyle name="Accent2 56 2" xfId="2230"/>
    <cellStyle name="Accent2 57" xfId="2231"/>
    <cellStyle name="Accent2 6" xfId="2232"/>
    <cellStyle name="Accent2 6 2" xfId="2233"/>
    <cellStyle name="Accent2 7" xfId="2234"/>
    <cellStyle name="Accent2 7 2" xfId="2235"/>
    <cellStyle name="Accent2 8" xfId="2236"/>
    <cellStyle name="Accent2 8 2" xfId="2237"/>
    <cellStyle name="Accent2 9" xfId="2238"/>
    <cellStyle name="Accent2 9 2" xfId="2239"/>
    <cellStyle name="Accent3 10" xfId="2240"/>
    <cellStyle name="Accent3 10 2" xfId="2241"/>
    <cellStyle name="Accent3 11" xfId="2242"/>
    <cellStyle name="Accent3 11 2" xfId="2243"/>
    <cellStyle name="Accent3 12" xfId="2244"/>
    <cellStyle name="Accent3 12 2" xfId="2245"/>
    <cellStyle name="Accent3 13" xfId="2246"/>
    <cellStyle name="Accent3 13 2" xfId="2247"/>
    <cellStyle name="Accent3 14" xfId="2248"/>
    <cellStyle name="Accent3 14 2" xfId="2249"/>
    <cellStyle name="Accent3 15" xfId="2250"/>
    <cellStyle name="Accent3 15 2" xfId="2251"/>
    <cellStyle name="Accent3 16" xfId="2252"/>
    <cellStyle name="Accent3 16 2" xfId="2253"/>
    <cellStyle name="Accent3 17" xfId="2254"/>
    <cellStyle name="Accent3 17 2" xfId="2255"/>
    <cellStyle name="Accent3 18" xfId="2256"/>
    <cellStyle name="Accent3 18 2" xfId="2257"/>
    <cellStyle name="Accent3 19" xfId="2258"/>
    <cellStyle name="Accent3 19 2" xfId="2259"/>
    <cellStyle name="Accent3 2" xfId="2260"/>
    <cellStyle name="Accent3 2 2" xfId="2261"/>
    <cellStyle name="Accent3 20" xfId="2262"/>
    <cellStyle name="Accent3 20 2" xfId="2263"/>
    <cellStyle name="Accent3 21" xfId="2264"/>
    <cellStyle name="Accent3 21 2" xfId="2265"/>
    <cellStyle name="Accent3 22" xfId="2266"/>
    <cellStyle name="Accent3 22 2" xfId="2267"/>
    <cellStyle name="Accent3 23" xfId="2268"/>
    <cellStyle name="Accent3 23 2" xfId="2269"/>
    <cellStyle name="Accent3 24" xfId="2270"/>
    <cellStyle name="Accent3 24 2" xfId="2271"/>
    <cellStyle name="Accent3 25" xfId="2272"/>
    <cellStyle name="Accent3 25 2" xfId="2273"/>
    <cellStyle name="Accent3 26" xfId="2274"/>
    <cellStyle name="Accent3 26 2" xfId="2275"/>
    <cellStyle name="Accent3 27" xfId="2276"/>
    <cellStyle name="Accent3 27 2" xfId="2277"/>
    <cellStyle name="Accent3 28" xfId="2278"/>
    <cellStyle name="Accent3 28 2" xfId="2279"/>
    <cellStyle name="Accent3 29" xfId="2280"/>
    <cellStyle name="Accent3 29 2" xfId="2281"/>
    <cellStyle name="Accent3 3" xfId="2282"/>
    <cellStyle name="Accent3 3 2" xfId="2283"/>
    <cellStyle name="Accent3 30" xfId="2284"/>
    <cellStyle name="Accent3 30 2" xfId="2285"/>
    <cellStyle name="Accent3 31" xfId="2286"/>
    <cellStyle name="Accent3 31 2" xfId="2287"/>
    <cellStyle name="Accent3 32" xfId="2288"/>
    <cellStyle name="Accent3 32 2" xfId="2289"/>
    <cellStyle name="Accent3 33" xfId="2290"/>
    <cellStyle name="Accent3 33 2" xfId="2291"/>
    <cellStyle name="Accent3 34" xfId="2292"/>
    <cellStyle name="Accent3 34 2" xfId="2293"/>
    <cellStyle name="Accent3 35" xfId="2294"/>
    <cellStyle name="Accent3 35 2" xfId="2295"/>
    <cellStyle name="Accent3 36" xfId="2296"/>
    <cellStyle name="Accent3 36 2" xfId="2297"/>
    <cellStyle name="Accent3 37" xfId="2298"/>
    <cellStyle name="Accent3 37 2" xfId="2299"/>
    <cellStyle name="Accent3 38" xfId="2300"/>
    <cellStyle name="Accent3 38 2" xfId="2301"/>
    <cellStyle name="Accent3 39" xfId="2302"/>
    <cellStyle name="Accent3 39 2" xfId="2303"/>
    <cellStyle name="Accent3 4" xfId="2304"/>
    <cellStyle name="Accent3 4 2" xfId="2305"/>
    <cellStyle name="Accent3 40" xfId="2306"/>
    <cellStyle name="Accent3 40 2" xfId="2307"/>
    <cellStyle name="Accent3 41" xfId="2308"/>
    <cellStyle name="Accent3 41 2" xfId="2309"/>
    <cellStyle name="Accent3 42" xfId="2310"/>
    <cellStyle name="Accent3 42 2" xfId="2311"/>
    <cellStyle name="Accent3 43" xfId="2312"/>
    <cellStyle name="Accent3 43 2" xfId="2313"/>
    <cellStyle name="Accent3 44" xfId="2314"/>
    <cellStyle name="Accent3 44 2" xfId="2315"/>
    <cellStyle name="Accent3 45" xfId="2316"/>
    <cellStyle name="Accent3 45 2" xfId="2317"/>
    <cellStyle name="Accent3 46" xfId="2318"/>
    <cellStyle name="Accent3 46 2" xfId="2319"/>
    <cellStyle name="Accent3 47" xfId="2320"/>
    <cellStyle name="Accent3 47 2" xfId="2321"/>
    <cellStyle name="Accent3 48" xfId="2322"/>
    <cellStyle name="Accent3 48 2" xfId="2323"/>
    <cellStyle name="Accent3 49" xfId="2324"/>
    <cellStyle name="Accent3 49 2" xfId="2325"/>
    <cellStyle name="Accent3 5" xfId="2326"/>
    <cellStyle name="Accent3 5 2" xfId="2327"/>
    <cellStyle name="Accent3 50" xfId="2328"/>
    <cellStyle name="Accent3 50 2" xfId="2329"/>
    <cellStyle name="Accent3 51" xfId="2330"/>
    <cellStyle name="Accent3 51 2" xfId="2331"/>
    <cellStyle name="Accent3 52" xfId="2332"/>
    <cellStyle name="Accent3 52 2" xfId="2333"/>
    <cellStyle name="Accent3 53" xfId="2334"/>
    <cellStyle name="Accent3 53 2" xfId="2335"/>
    <cellStyle name="Accent3 54" xfId="2336"/>
    <cellStyle name="Accent3 54 2" xfId="2337"/>
    <cellStyle name="Accent3 55" xfId="2338"/>
    <cellStyle name="Accent3 55 2" xfId="2339"/>
    <cellStyle name="Accent3 56" xfId="2340"/>
    <cellStyle name="Accent3 56 2" xfId="2341"/>
    <cellStyle name="Accent3 57" xfId="2342"/>
    <cellStyle name="Accent3 6" xfId="2343"/>
    <cellStyle name="Accent3 6 2" xfId="2344"/>
    <cellStyle name="Accent3 7" xfId="2345"/>
    <cellStyle name="Accent3 7 2" xfId="2346"/>
    <cellStyle name="Accent3 8" xfId="2347"/>
    <cellStyle name="Accent3 8 2" xfId="2348"/>
    <cellStyle name="Accent3 9" xfId="2349"/>
    <cellStyle name="Accent3 9 2" xfId="2350"/>
    <cellStyle name="Accent4 10" xfId="2351"/>
    <cellStyle name="Accent4 10 2" xfId="2352"/>
    <cellStyle name="Accent4 11" xfId="2353"/>
    <cellStyle name="Accent4 11 2" xfId="2354"/>
    <cellStyle name="Accent4 12" xfId="2355"/>
    <cellStyle name="Accent4 12 2" xfId="2356"/>
    <cellStyle name="Accent4 13" xfId="2357"/>
    <cellStyle name="Accent4 13 2" xfId="2358"/>
    <cellStyle name="Accent4 14" xfId="2359"/>
    <cellStyle name="Accent4 14 2" xfId="2360"/>
    <cellStyle name="Accent4 15" xfId="2361"/>
    <cellStyle name="Accent4 15 2" xfId="2362"/>
    <cellStyle name="Accent4 16" xfId="2363"/>
    <cellStyle name="Accent4 16 2" xfId="2364"/>
    <cellStyle name="Accent4 17" xfId="2365"/>
    <cellStyle name="Accent4 17 2" xfId="2366"/>
    <cellStyle name="Accent4 18" xfId="2367"/>
    <cellStyle name="Accent4 18 2" xfId="2368"/>
    <cellStyle name="Accent4 19" xfId="2369"/>
    <cellStyle name="Accent4 19 2" xfId="2370"/>
    <cellStyle name="Accent4 2" xfId="2371"/>
    <cellStyle name="Accent4 2 2" xfId="2372"/>
    <cellStyle name="Accent4 20" xfId="2373"/>
    <cellStyle name="Accent4 20 2" xfId="2374"/>
    <cellStyle name="Accent4 21" xfId="2375"/>
    <cellStyle name="Accent4 21 2" xfId="2376"/>
    <cellStyle name="Accent4 22" xfId="2377"/>
    <cellStyle name="Accent4 22 2" xfId="2378"/>
    <cellStyle name="Accent4 23" xfId="2379"/>
    <cellStyle name="Accent4 23 2" xfId="2380"/>
    <cellStyle name="Accent4 24" xfId="2381"/>
    <cellStyle name="Accent4 24 2" xfId="2382"/>
    <cellStyle name="Accent4 25" xfId="2383"/>
    <cellStyle name="Accent4 25 2" xfId="2384"/>
    <cellStyle name="Accent4 26" xfId="2385"/>
    <cellStyle name="Accent4 26 2" xfId="2386"/>
    <cellStyle name="Accent4 27" xfId="2387"/>
    <cellStyle name="Accent4 27 2" xfId="2388"/>
    <cellStyle name="Accent4 28" xfId="2389"/>
    <cellStyle name="Accent4 28 2" xfId="2390"/>
    <cellStyle name="Accent4 29" xfId="2391"/>
    <cellStyle name="Accent4 29 2" xfId="2392"/>
    <cellStyle name="Accent4 3" xfId="2393"/>
    <cellStyle name="Accent4 3 2" xfId="2394"/>
    <cellStyle name="Accent4 30" xfId="2395"/>
    <cellStyle name="Accent4 30 2" xfId="2396"/>
    <cellStyle name="Accent4 31" xfId="2397"/>
    <cellStyle name="Accent4 31 2" xfId="2398"/>
    <cellStyle name="Accent4 32" xfId="2399"/>
    <cellStyle name="Accent4 32 2" xfId="2400"/>
    <cellStyle name="Accent4 33" xfId="2401"/>
    <cellStyle name="Accent4 33 2" xfId="2402"/>
    <cellStyle name="Accent4 34" xfId="2403"/>
    <cellStyle name="Accent4 34 2" xfId="2404"/>
    <cellStyle name="Accent4 35" xfId="2405"/>
    <cellStyle name="Accent4 35 2" xfId="2406"/>
    <cellStyle name="Accent4 36" xfId="2407"/>
    <cellStyle name="Accent4 36 2" xfId="2408"/>
    <cellStyle name="Accent4 37" xfId="2409"/>
    <cellStyle name="Accent4 37 2" xfId="2410"/>
    <cellStyle name="Accent4 38" xfId="2411"/>
    <cellStyle name="Accent4 38 2" xfId="2412"/>
    <cellStyle name="Accent4 39" xfId="2413"/>
    <cellStyle name="Accent4 39 2" xfId="2414"/>
    <cellStyle name="Accent4 4" xfId="2415"/>
    <cellStyle name="Accent4 4 2" xfId="2416"/>
    <cellStyle name="Accent4 40" xfId="2417"/>
    <cellStyle name="Accent4 40 2" xfId="2418"/>
    <cellStyle name="Accent4 41" xfId="2419"/>
    <cellStyle name="Accent4 41 2" xfId="2420"/>
    <cellStyle name="Accent4 42" xfId="2421"/>
    <cellStyle name="Accent4 42 2" xfId="2422"/>
    <cellStyle name="Accent4 43" xfId="2423"/>
    <cellStyle name="Accent4 43 2" xfId="2424"/>
    <cellStyle name="Accent4 44" xfId="2425"/>
    <cellStyle name="Accent4 44 2" xfId="2426"/>
    <cellStyle name="Accent4 45" xfId="2427"/>
    <cellStyle name="Accent4 45 2" xfId="2428"/>
    <cellStyle name="Accent4 46" xfId="2429"/>
    <cellStyle name="Accent4 46 2" xfId="2430"/>
    <cellStyle name="Accent4 47" xfId="2431"/>
    <cellStyle name="Accent4 47 2" xfId="2432"/>
    <cellStyle name="Accent4 48" xfId="2433"/>
    <cellStyle name="Accent4 48 2" xfId="2434"/>
    <cellStyle name="Accent4 49" xfId="2435"/>
    <cellStyle name="Accent4 49 2" xfId="2436"/>
    <cellStyle name="Accent4 5" xfId="2437"/>
    <cellStyle name="Accent4 5 2" xfId="2438"/>
    <cellStyle name="Accent4 50" xfId="2439"/>
    <cellStyle name="Accent4 50 2" xfId="2440"/>
    <cellStyle name="Accent4 51" xfId="2441"/>
    <cellStyle name="Accent4 51 2" xfId="2442"/>
    <cellStyle name="Accent4 52" xfId="2443"/>
    <cellStyle name="Accent4 52 2" xfId="2444"/>
    <cellStyle name="Accent4 53" xfId="2445"/>
    <cellStyle name="Accent4 53 2" xfId="2446"/>
    <cellStyle name="Accent4 54" xfId="2447"/>
    <cellStyle name="Accent4 54 2" xfId="2448"/>
    <cellStyle name="Accent4 55" xfId="2449"/>
    <cellStyle name="Accent4 55 2" xfId="2450"/>
    <cellStyle name="Accent4 56" xfId="2451"/>
    <cellStyle name="Accent4 56 2" xfId="2452"/>
    <cellStyle name="Accent4 57" xfId="2453"/>
    <cellStyle name="Accent4 6" xfId="2454"/>
    <cellStyle name="Accent4 6 2" xfId="2455"/>
    <cellStyle name="Accent4 7" xfId="2456"/>
    <cellStyle name="Accent4 7 2" xfId="2457"/>
    <cellStyle name="Accent4 8" xfId="2458"/>
    <cellStyle name="Accent4 8 2" xfId="2459"/>
    <cellStyle name="Accent4 9" xfId="2460"/>
    <cellStyle name="Accent4 9 2" xfId="2461"/>
    <cellStyle name="Accent5 10" xfId="2462"/>
    <cellStyle name="Accent5 10 2" xfId="2463"/>
    <cellStyle name="Accent5 11" xfId="2464"/>
    <cellStyle name="Accent5 11 2" xfId="2465"/>
    <cellStyle name="Accent5 12" xfId="2466"/>
    <cellStyle name="Accent5 12 2" xfId="2467"/>
    <cellStyle name="Accent5 13" xfId="2468"/>
    <cellStyle name="Accent5 13 2" xfId="2469"/>
    <cellStyle name="Accent5 14" xfId="2470"/>
    <cellStyle name="Accent5 14 2" xfId="2471"/>
    <cellStyle name="Accent5 15" xfId="2472"/>
    <cellStyle name="Accent5 15 2" xfId="2473"/>
    <cellStyle name="Accent5 16" xfId="2474"/>
    <cellStyle name="Accent5 16 2" xfId="2475"/>
    <cellStyle name="Accent5 17" xfId="2476"/>
    <cellStyle name="Accent5 17 2" xfId="2477"/>
    <cellStyle name="Accent5 18" xfId="2478"/>
    <cellStyle name="Accent5 18 2" xfId="2479"/>
    <cellStyle name="Accent5 19" xfId="2480"/>
    <cellStyle name="Accent5 19 2" xfId="2481"/>
    <cellStyle name="Accent5 2" xfId="2482"/>
    <cellStyle name="Accent5 2 2" xfId="2483"/>
    <cellStyle name="Accent5 20" xfId="2484"/>
    <cellStyle name="Accent5 20 2" xfId="2485"/>
    <cellStyle name="Accent5 21" xfId="2486"/>
    <cellStyle name="Accent5 21 2" xfId="2487"/>
    <cellStyle name="Accent5 22" xfId="2488"/>
    <cellStyle name="Accent5 22 2" xfId="2489"/>
    <cellStyle name="Accent5 23" xfId="2490"/>
    <cellStyle name="Accent5 23 2" xfId="2491"/>
    <cellStyle name="Accent5 24" xfId="2492"/>
    <cellStyle name="Accent5 24 2" xfId="2493"/>
    <cellStyle name="Accent5 25" xfId="2494"/>
    <cellStyle name="Accent5 25 2" xfId="2495"/>
    <cellStyle name="Accent5 26" xfId="2496"/>
    <cellStyle name="Accent5 26 2" xfId="2497"/>
    <cellStyle name="Accent5 27" xfId="2498"/>
    <cellStyle name="Accent5 27 2" xfId="2499"/>
    <cellStyle name="Accent5 28" xfId="2500"/>
    <cellStyle name="Accent5 28 2" xfId="2501"/>
    <cellStyle name="Accent5 29" xfId="2502"/>
    <cellStyle name="Accent5 29 2" xfId="2503"/>
    <cellStyle name="Accent5 3" xfId="2504"/>
    <cellStyle name="Accent5 3 2" xfId="2505"/>
    <cellStyle name="Accent5 30" xfId="2506"/>
    <cellStyle name="Accent5 30 2" xfId="2507"/>
    <cellStyle name="Accent5 31" xfId="2508"/>
    <cellStyle name="Accent5 31 2" xfId="2509"/>
    <cellStyle name="Accent5 32" xfId="2510"/>
    <cellStyle name="Accent5 32 2" xfId="2511"/>
    <cellStyle name="Accent5 33" xfId="2512"/>
    <cellStyle name="Accent5 33 2" xfId="2513"/>
    <cellStyle name="Accent5 34" xfId="2514"/>
    <cellStyle name="Accent5 34 2" xfId="2515"/>
    <cellStyle name="Accent5 35" xfId="2516"/>
    <cellStyle name="Accent5 35 2" xfId="2517"/>
    <cellStyle name="Accent5 36" xfId="2518"/>
    <cellStyle name="Accent5 36 2" xfId="2519"/>
    <cellStyle name="Accent5 37" xfId="2520"/>
    <cellStyle name="Accent5 37 2" xfId="2521"/>
    <cellStyle name="Accent5 38" xfId="2522"/>
    <cellStyle name="Accent5 38 2" xfId="2523"/>
    <cellStyle name="Accent5 39" xfId="2524"/>
    <cellStyle name="Accent5 39 2" xfId="2525"/>
    <cellStyle name="Accent5 4" xfId="2526"/>
    <cellStyle name="Accent5 4 2" xfId="2527"/>
    <cellStyle name="Accent5 40" xfId="2528"/>
    <cellStyle name="Accent5 40 2" xfId="2529"/>
    <cellStyle name="Accent5 41" xfId="2530"/>
    <cellStyle name="Accent5 41 2" xfId="2531"/>
    <cellStyle name="Accent5 42" xfId="2532"/>
    <cellStyle name="Accent5 42 2" xfId="2533"/>
    <cellStyle name="Accent5 43" xfId="2534"/>
    <cellStyle name="Accent5 43 2" xfId="2535"/>
    <cellStyle name="Accent5 44" xfId="2536"/>
    <cellStyle name="Accent5 44 2" xfId="2537"/>
    <cellStyle name="Accent5 45" xfId="2538"/>
    <cellStyle name="Accent5 45 2" xfId="2539"/>
    <cellStyle name="Accent5 46" xfId="2540"/>
    <cellStyle name="Accent5 46 2" xfId="2541"/>
    <cellStyle name="Accent5 47" xfId="2542"/>
    <cellStyle name="Accent5 47 2" xfId="2543"/>
    <cellStyle name="Accent5 48" xfId="2544"/>
    <cellStyle name="Accent5 48 2" xfId="2545"/>
    <cellStyle name="Accent5 49" xfId="2546"/>
    <cellStyle name="Accent5 49 2" xfId="2547"/>
    <cellStyle name="Accent5 5" xfId="2548"/>
    <cellStyle name="Accent5 5 2" xfId="2549"/>
    <cellStyle name="Accent5 50" xfId="2550"/>
    <cellStyle name="Accent5 50 2" xfId="2551"/>
    <cellStyle name="Accent5 51" xfId="2552"/>
    <cellStyle name="Accent5 51 2" xfId="2553"/>
    <cellStyle name="Accent5 52" xfId="2554"/>
    <cellStyle name="Accent5 52 2" xfId="2555"/>
    <cellStyle name="Accent5 53" xfId="2556"/>
    <cellStyle name="Accent5 53 2" xfId="2557"/>
    <cellStyle name="Accent5 54" xfId="2558"/>
    <cellStyle name="Accent5 54 2" xfId="2559"/>
    <cellStyle name="Accent5 55" xfId="2560"/>
    <cellStyle name="Accent5 55 2" xfId="2561"/>
    <cellStyle name="Accent5 56" xfId="2562"/>
    <cellStyle name="Accent5 56 2" xfId="2563"/>
    <cellStyle name="Accent5 57" xfId="2564"/>
    <cellStyle name="Accent5 6" xfId="2565"/>
    <cellStyle name="Accent5 6 2" xfId="2566"/>
    <cellStyle name="Accent5 7" xfId="2567"/>
    <cellStyle name="Accent5 7 2" xfId="2568"/>
    <cellStyle name="Accent5 8" xfId="2569"/>
    <cellStyle name="Accent5 8 2" xfId="2570"/>
    <cellStyle name="Accent5 9" xfId="2571"/>
    <cellStyle name="Accent5 9 2" xfId="2572"/>
    <cellStyle name="Accent6 10" xfId="2573"/>
    <cellStyle name="Accent6 10 2" xfId="2574"/>
    <cellStyle name="Accent6 11" xfId="2575"/>
    <cellStyle name="Accent6 11 2" xfId="2576"/>
    <cellStyle name="Accent6 12" xfId="2577"/>
    <cellStyle name="Accent6 12 2" xfId="2578"/>
    <cellStyle name="Accent6 13" xfId="2579"/>
    <cellStyle name="Accent6 13 2" xfId="2580"/>
    <cellStyle name="Accent6 14" xfId="2581"/>
    <cellStyle name="Accent6 14 2" xfId="2582"/>
    <cellStyle name="Accent6 15" xfId="2583"/>
    <cellStyle name="Accent6 15 2" xfId="2584"/>
    <cellStyle name="Accent6 16" xfId="2585"/>
    <cellStyle name="Accent6 16 2" xfId="2586"/>
    <cellStyle name="Accent6 17" xfId="2587"/>
    <cellStyle name="Accent6 17 2" xfId="2588"/>
    <cellStyle name="Accent6 18" xfId="2589"/>
    <cellStyle name="Accent6 18 2" xfId="2590"/>
    <cellStyle name="Accent6 19" xfId="2591"/>
    <cellStyle name="Accent6 19 2" xfId="2592"/>
    <cellStyle name="Accent6 2" xfId="2593"/>
    <cellStyle name="Accent6 2 2" xfId="2594"/>
    <cellStyle name="Accent6 20" xfId="2595"/>
    <cellStyle name="Accent6 20 2" xfId="2596"/>
    <cellStyle name="Accent6 21" xfId="2597"/>
    <cellStyle name="Accent6 21 2" xfId="2598"/>
    <cellStyle name="Accent6 22" xfId="2599"/>
    <cellStyle name="Accent6 22 2" xfId="2600"/>
    <cellStyle name="Accent6 23" xfId="2601"/>
    <cellStyle name="Accent6 23 2" xfId="2602"/>
    <cellStyle name="Accent6 24" xfId="2603"/>
    <cellStyle name="Accent6 24 2" xfId="2604"/>
    <cellStyle name="Accent6 25" xfId="2605"/>
    <cellStyle name="Accent6 25 2" xfId="2606"/>
    <cellStyle name="Accent6 26" xfId="2607"/>
    <cellStyle name="Accent6 26 2" xfId="2608"/>
    <cellStyle name="Accent6 27" xfId="2609"/>
    <cellStyle name="Accent6 27 2" xfId="2610"/>
    <cellStyle name="Accent6 28" xfId="2611"/>
    <cellStyle name="Accent6 28 2" xfId="2612"/>
    <cellStyle name="Accent6 29" xfId="2613"/>
    <cellStyle name="Accent6 29 2" xfId="2614"/>
    <cellStyle name="Accent6 3" xfId="2615"/>
    <cellStyle name="Accent6 3 2" xfId="2616"/>
    <cellStyle name="Accent6 30" xfId="2617"/>
    <cellStyle name="Accent6 30 2" xfId="2618"/>
    <cellStyle name="Accent6 31" xfId="2619"/>
    <cellStyle name="Accent6 31 2" xfId="2620"/>
    <cellStyle name="Accent6 32" xfId="2621"/>
    <cellStyle name="Accent6 32 2" xfId="2622"/>
    <cellStyle name="Accent6 33" xfId="2623"/>
    <cellStyle name="Accent6 33 2" xfId="2624"/>
    <cellStyle name="Accent6 34" xfId="2625"/>
    <cellStyle name="Accent6 34 2" xfId="2626"/>
    <cellStyle name="Accent6 35" xfId="2627"/>
    <cellStyle name="Accent6 35 2" xfId="2628"/>
    <cellStyle name="Accent6 36" xfId="2629"/>
    <cellStyle name="Accent6 36 2" xfId="2630"/>
    <cellStyle name="Accent6 37" xfId="2631"/>
    <cellStyle name="Accent6 37 2" xfId="2632"/>
    <cellStyle name="Accent6 38" xfId="2633"/>
    <cellStyle name="Accent6 38 2" xfId="2634"/>
    <cellStyle name="Accent6 39" xfId="2635"/>
    <cellStyle name="Accent6 39 2" xfId="2636"/>
    <cellStyle name="Accent6 4" xfId="2637"/>
    <cellStyle name="Accent6 4 2" xfId="2638"/>
    <cellStyle name="Accent6 40" xfId="2639"/>
    <cellStyle name="Accent6 40 2" xfId="2640"/>
    <cellStyle name="Accent6 41" xfId="2641"/>
    <cellStyle name="Accent6 41 2" xfId="2642"/>
    <cellStyle name="Accent6 42" xfId="2643"/>
    <cellStyle name="Accent6 42 2" xfId="2644"/>
    <cellStyle name="Accent6 43" xfId="2645"/>
    <cellStyle name="Accent6 43 2" xfId="2646"/>
    <cellStyle name="Accent6 44" xfId="2647"/>
    <cellStyle name="Accent6 44 2" xfId="2648"/>
    <cellStyle name="Accent6 45" xfId="2649"/>
    <cellStyle name="Accent6 45 2" xfId="2650"/>
    <cellStyle name="Accent6 46" xfId="2651"/>
    <cellStyle name="Accent6 46 2" xfId="2652"/>
    <cellStyle name="Accent6 47" xfId="2653"/>
    <cellStyle name="Accent6 47 2" xfId="2654"/>
    <cellStyle name="Accent6 48" xfId="2655"/>
    <cellStyle name="Accent6 48 2" xfId="2656"/>
    <cellStyle name="Accent6 49" xfId="2657"/>
    <cellStyle name="Accent6 49 2" xfId="2658"/>
    <cellStyle name="Accent6 5" xfId="2659"/>
    <cellStyle name="Accent6 5 2" xfId="2660"/>
    <cellStyle name="Accent6 50" xfId="2661"/>
    <cellStyle name="Accent6 50 2" xfId="2662"/>
    <cellStyle name="Accent6 51" xfId="2663"/>
    <cellStyle name="Accent6 51 2" xfId="2664"/>
    <cellStyle name="Accent6 52" xfId="2665"/>
    <cellStyle name="Accent6 52 2" xfId="2666"/>
    <cellStyle name="Accent6 53" xfId="2667"/>
    <cellStyle name="Accent6 53 2" xfId="2668"/>
    <cellStyle name="Accent6 54" xfId="2669"/>
    <cellStyle name="Accent6 54 2" xfId="2670"/>
    <cellStyle name="Accent6 55" xfId="2671"/>
    <cellStyle name="Accent6 55 2" xfId="2672"/>
    <cellStyle name="Accent6 56" xfId="2673"/>
    <cellStyle name="Accent6 56 2" xfId="2674"/>
    <cellStyle name="Accent6 57" xfId="2675"/>
    <cellStyle name="Accent6 6" xfId="2676"/>
    <cellStyle name="Accent6 6 2" xfId="2677"/>
    <cellStyle name="Accent6 7" xfId="2678"/>
    <cellStyle name="Accent6 7 2" xfId="2679"/>
    <cellStyle name="Accent6 8" xfId="2680"/>
    <cellStyle name="Accent6 8 2" xfId="2681"/>
    <cellStyle name="Accent6 9" xfId="2682"/>
    <cellStyle name="Accent6 9 2" xfId="2683"/>
    <cellStyle name="Bad 10" xfId="2684"/>
    <cellStyle name="Bad 10 2" xfId="2685"/>
    <cellStyle name="Bad 11" xfId="2686"/>
    <cellStyle name="Bad 11 2" xfId="2687"/>
    <cellStyle name="Bad 12" xfId="2688"/>
    <cellStyle name="Bad 12 2" xfId="2689"/>
    <cellStyle name="Bad 13" xfId="2690"/>
    <cellStyle name="Bad 13 2" xfId="2691"/>
    <cellStyle name="Bad 14" xfId="2692"/>
    <cellStyle name="Bad 14 2" xfId="2693"/>
    <cellStyle name="Bad 15" xfId="2694"/>
    <cellStyle name="Bad 15 2" xfId="2695"/>
    <cellStyle name="Bad 16" xfId="2696"/>
    <cellStyle name="Bad 16 2" xfId="2697"/>
    <cellStyle name="Bad 17" xfId="2698"/>
    <cellStyle name="Bad 17 2" xfId="2699"/>
    <cellStyle name="Bad 18" xfId="2700"/>
    <cellStyle name="Bad 18 2" xfId="2701"/>
    <cellStyle name="Bad 19" xfId="2702"/>
    <cellStyle name="Bad 19 2" xfId="2703"/>
    <cellStyle name="Bad 2" xfId="2704"/>
    <cellStyle name="Bad 2 2" xfId="2705"/>
    <cellStyle name="Bad 20" xfId="2706"/>
    <cellStyle name="Bad 20 2" xfId="2707"/>
    <cellStyle name="Bad 21" xfId="2708"/>
    <cellStyle name="Bad 21 2" xfId="2709"/>
    <cellStyle name="Bad 22" xfId="2710"/>
    <cellStyle name="Bad 22 2" xfId="2711"/>
    <cellStyle name="Bad 23" xfId="2712"/>
    <cellStyle name="Bad 23 2" xfId="2713"/>
    <cellStyle name="Bad 24" xfId="2714"/>
    <cellStyle name="Bad 24 2" xfId="2715"/>
    <cellStyle name="Bad 25" xfId="2716"/>
    <cellStyle name="Bad 25 2" xfId="2717"/>
    <cellStyle name="Bad 26" xfId="2718"/>
    <cellStyle name="Bad 26 2" xfId="2719"/>
    <cellStyle name="Bad 27" xfId="2720"/>
    <cellStyle name="Bad 27 2" xfId="2721"/>
    <cellStyle name="Bad 28" xfId="2722"/>
    <cellStyle name="Bad 28 2" xfId="2723"/>
    <cellStyle name="Bad 29" xfId="2724"/>
    <cellStyle name="Bad 29 2" xfId="2725"/>
    <cellStyle name="Bad 3" xfId="2726"/>
    <cellStyle name="Bad 3 2" xfId="2727"/>
    <cellStyle name="Bad 30" xfId="2728"/>
    <cellStyle name="Bad 30 2" xfId="2729"/>
    <cellStyle name="Bad 31" xfId="2730"/>
    <cellStyle name="Bad 31 2" xfId="2731"/>
    <cellStyle name="Bad 32" xfId="2732"/>
    <cellStyle name="Bad 32 2" xfId="2733"/>
    <cellStyle name="Bad 33" xfId="2734"/>
    <cellStyle name="Bad 33 2" xfId="2735"/>
    <cellStyle name="Bad 34" xfId="2736"/>
    <cellStyle name="Bad 34 2" xfId="2737"/>
    <cellStyle name="Bad 35" xfId="2738"/>
    <cellStyle name="Bad 35 2" xfId="2739"/>
    <cellStyle name="Bad 36" xfId="2740"/>
    <cellStyle name="Bad 36 2" xfId="2741"/>
    <cellStyle name="Bad 37" xfId="2742"/>
    <cellStyle name="Bad 37 2" xfId="2743"/>
    <cellStyle name="Bad 38" xfId="2744"/>
    <cellStyle name="Bad 38 2" xfId="2745"/>
    <cellStyle name="Bad 39" xfId="2746"/>
    <cellStyle name="Bad 39 2" xfId="2747"/>
    <cellStyle name="Bad 4" xfId="2748"/>
    <cellStyle name="Bad 4 2" xfId="2749"/>
    <cellStyle name="Bad 40" xfId="2750"/>
    <cellStyle name="Bad 40 2" xfId="2751"/>
    <cellStyle name="Bad 41" xfId="2752"/>
    <cellStyle name="Bad 41 2" xfId="2753"/>
    <cellStyle name="Bad 42" xfId="2754"/>
    <cellStyle name="Bad 42 2" xfId="2755"/>
    <cellStyle name="Bad 43" xfId="2756"/>
    <cellStyle name="Bad 43 2" xfId="2757"/>
    <cellStyle name="Bad 44" xfId="2758"/>
    <cellStyle name="Bad 44 2" xfId="2759"/>
    <cellStyle name="Bad 45" xfId="2760"/>
    <cellStyle name="Bad 45 2" xfId="2761"/>
    <cellStyle name="Bad 46" xfId="2762"/>
    <cellStyle name="Bad 46 2" xfId="2763"/>
    <cellStyle name="Bad 47" xfId="2764"/>
    <cellStyle name="Bad 47 2" xfId="2765"/>
    <cellStyle name="Bad 48" xfId="2766"/>
    <cellStyle name="Bad 48 2" xfId="2767"/>
    <cellStyle name="Bad 49" xfId="2768"/>
    <cellStyle name="Bad 49 2" xfId="2769"/>
    <cellStyle name="Bad 5" xfId="2770"/>
    <cellStyle name="Bad 5 2" xfId="2771"/>
    <cellStyle name="Bad 50" xfId="2772"/>
    <cellStyle name="Bad 50 2" xfId="2773"/>
    <cellStyle name="Bad 51" xfId="2774"/>
    <cellStyle name="Bad 51 2" xfId="2775"/>
    <cellStyle name="Bad 52" xfId="2776"/>
    <cellStyle name="Bad 52 2" xfId="2777"/>
    <cellStyle name="Bad 53" xfId="2778"/>
    <cellStyle name="Bad 53 2" xfId="2779"/>
    <cellStyle name="Bad 54" xfId="2780"/>
    <cellStyle name="Bad 54 2" xfId="2781"/>
    <cellStyle name="Bad 55" xfId="2782"/>
    <cellStyle name="Bad 55 2" xfId="2783"/>
    <cellStyle name="Bad 56" xfId="2784"/>
    <cellStyle name="Bad 56 2" xfId="2785"/>
    <cellStyle name="Bad 57" xfId="2786"/>
    <cellStyle name="Bad 6" xfId="2787"/>
    <cellStyle name="Bad 6 2" xfId="2788"/>
    <cellStyle name="Bad 7" xfId="2789"/>
    <cellStyle name="Bad 7 2" xfId="2790"/>
    <cellStyle name="Bad 8" xfId="2791"/>
    <cellStyle name="Bad 8 2" xfId="2792"/>
    <cellStyle name="Bad 9" xfId="2793"/>
    <cellStyle name="Bad 9 2" xfId="2794"/>
    <cellStyle name="Calculation 10" xfId="2795"/>
    <cellStyle name="Calculation 10 2" xfId="2796"/>
    <cellStyle name="Calculation 11" xfId="2797"/>
    <cellStyle name="Calculation 11 2" xfId="2798"/>
    <cellStyle name="Calculation 12" xfId="2799"/>
    <cellStyle name="Calculation 12 2" xfId="2800"/>
    <cellStyle name="Calculation 13" xfId="2801"/>
    <cellStyle name="Calculation 13 2" xfId="2802"/>
    <cellStyle name="Calculation 14" xfId="2803"/>
    <cellStyle name="Calculation 14 2" xfId="2804"/>
    <cellStyle name="Calculation 15" xfId="2805"/>
    <cellStyle name="Calculation 15 2" xfId="2806"/>
    <cellStyle name="Calculation 16" xfId="2807"/>
    <cellStyle name="Calculation 16 2" xfId="2808"/>
    <cellStyle name="Calculation 17" xfId="2809"/>
    <cellStyle name="Calculation 17 2" xfId="2810"/>
    <cellStyle name="Calculation 18" xfId="2811"/>
    <cellStyle name="Calculation 18 2" xfId="2812"/>
    <cellStyle name="Calculation 19" xfId="2813"/>
    <cellStyle name="Calculation 19 2" xfId="2814"/>
    <cellStyle name="Calculation 2" xfId="2815"/>
    <cellStyle name="Calculation 2 2" xfId="2816"/>
    <cellStyle name="Calculation 20" xfId="2817"/>
    <cellStyle name="Calculation 20 2" xfId="2818"/>
    <cellStyle name="Calculation 21" xfId="2819"/>
    <cellStyle name="Calculation 21 2" xfId="2820"/>
    <cellStyle name="Calculation 22" xfId="2821"/>
    <cellStyle name="Calculation 22 2" xfId="2822"/>
    <cellStyle name="Calculation 23" xfId="2823"/>
    <cellStyle name="Calculation 23 2" xfId="2824"/>
    <cellStyle name="Calculation 24" xfId="2825"/>
    <cellStyle name="Calculation 24 2" xfId="2826"/>
    <cellStyle name="Calculation 25" xfId="2827"/>
    <cellStyle name="Calculation 25 2" xfId="2828"/>
    <cellStyle name="Calculation 26" xfId="2829"/>
    <cellStyle name="Calculation 26 2" xfId="2830"/>
    <cellStyle name="Calculation 27" xfId="2831"/>
    <cellStyle name="Calculation 27 2" xfId="2832"/>
    <cellStyle name="Calculation 28" xfId="2833"/>
    <cellStyle name="Calculation 28 2" xfId="2834"/>
    <cellStyle name="Calculation 29" xfId="2835"/>
    <cellStyle name="Calculation 29 2" xfId="2836"/>
    <cellStyle name="Calculation 3" xfId="2837"/>
    <cellStyle name="Calculation 3 2" xfId="2838"/>
    <cellStyle name="Calculation 30" xfId="2839"/>
    <cellStyle name="Calculation 30 2" xfId="2840"/>
    <cellStyle name="Calculation 31" xfId="2841"/>
    <cellStyle name="Calculation 31 2" xfId="2842"/>
    <cellStyle name="Calculation 32" xfId="2843"/>
    <cellStyle name="Calculation 32 2" xfId="2844"/>
    <cellStyle name="Calculation 33" xfId="2845"/>
    <cellStyle name="Calculation 33 2" xfId="2846"/>
    <cellStyle name="Calculation 34" xfId="2847"/>
    <cellStyle name="Calculation 34 2" xfId="2848"/>
    <cellStyle name="Calculation 35" xfId="2849"/>
    <cellStyle name="Calculation 35 2" xfId="2850"/>
    <cellStyle name="Calculation 36" xfId="2851"/>
    <cellStyle name="Calculation 36 2" xfId="2852"/>
    <cellStyle name="Calculation 37" xfId="2853"/>
    <cellStyle name="Calculation 37 2" xfId="2854"/>
    <cellStyle name="Calculation 38" xfId="2855"/>
    <cellStyle name="Calculation 38 2" xfId="2856"/>
    <cellStyle name="Calculation 39" xfId="2857"/>
    <cellStyle name="Calculation 39 2" xfId="2858"/>
    <cellStyle name="Calculation 4" xfId="2859"/>
    <cellStyle name="Calculation 4 2" xfId="2860"/>
    <cellStyle name="Calculation 40" xfId="2861"/>
    <cellStyle name="Calculation 40 2" xfId="2862"/>
    <cellStyle name="Calculation 41" xfId="2863"/>
    <cellStyle name="Calculation 41 2" xfId="2864"/>
    <cellStyle name="Calculation 42" xfId="2865"/>
    <cellStyle name="Calculation 42 2" xfId="2866"/>
    <cellStyle name="Calculation 43" xfId="2867"/>
    <cellStyle name="Calculation 43 2" xfId="2868"/>
    <cellStyle name="Calculation 44" xfId="2869"/>
    <cellStyle name="Calculation 44 2" xfId="2870"/>
    <cellStyle name="Calculation 45" xfId="2871"/>
    <cellStyle name="Calculation 45 2" xfId="2872"/>
    <cellStyle name="Calculation 46" xfId="2873"/>
    <cellStyle name="Calculation 46 2" xfId="2874"/>
    <cellStyle name="Calculation 47" xfId="2875"/>
    <cellStyle name="Calculation 47 2" xfId="2876"/>
    <cellStyle name="Calculation 48" xfId="2877"/>
    <cellStyle name="Calculation 48 2" xfId="2878"/>
    <cellStyle name="Calculation 49" xfId="2879"/>
    <cellStyle name="Calculation 49 2" xfId="2880"/>
    <cellStyle name="Calculation 5" xfId="2881"/>
    <cellStyle name="Calculation 5 2" xfId="2882"/>
    <cellStyle name="Calculation 50" xfId="2883"/>
    <cellStyle name="Calculation 50 2" xfId="2884"/>
    <cellStyle name="Calculation 51" xfId="2885"/>
    <cellStyle name="Calculation 51 2" xfId="2886"/>
    <cellStyle name="Calculation 52" xfId="2887"/>
    <cellStyle name="Calculation 52 2" xfId="2888"/>
    <cellStyle name="Calculation 53" xfId="2889"/>
    <cellStyle name="Calculation 53 2" xfId="2890"/>
    <cellStyle name="Calculation 54" xfId="2891"/>
    <cellStyle name="Calculation 54 2" xfId="2892"/>
    <cellStyle name="Calculation 55" xfId="2893"/>
    <cellStyle name="Calculation 55 2" xfId="2894"/>
    <cellStyle name="Calculation 56" xfId="2895"/>
    <cellStyle name="Calculation 56 2" xfId="2896"/>
    <cellStyle name="Calculation 57" xfId="2897"/>
    <cellStyle name="Calculation 6" xfId="2898"/>
    <cellStyle name="Calculation 6 2" xfId="2899"/>
    <cellStyle name="Calculation 7" xfId="2900"/>
    <cellStyle name="Calculation 7 2" xfId="2901"/>
    <cellStyle name="Calculation 8" xfId="2902"/>
    <cellStyle name="Calculation 8 2" xfId="2903"/>
    <cellStyle name="Calculation 9" xfId="2904"/>
    <cellStyle name="Calculation 9 2" xfId="2905"/>
    <cellStyle name="Check Cell 10" xfId="2906"/>
    <cellStyle name="Check Cell 10 2" xfId="2907"/>
    <cellStyle name="Check Cell 11" xfId="2908"/>
    <cellStyle name="Check Cell 11 2" xfId="2909"/>
    <cellStyle name="Check Cell 12" xfId="2910"/>
    <cellStyle name="Check Cell 12 2" xfId="2911"/>
    <cellStyle name="Check Cell 13" xfId="2912"/>
    <cellStyle name="Check Cell 13 2" xfId="2913"/>
    <cellStyle name="Check Cell 14" xfId="2914"/>
    <cellStyle name="Check Cell 14 2" xfId="2915"/>
    <cellStyle name="Check Cell 15" xfId="2916"/>
    <cellStyle name="Check Cell 15 2" xfId="2917"/>
    <cellStyle name="Check Cell 16" xfId="2918"/>
    <cellStyle name="Check Cell 16 2" xfId="2919"/>
    <cellStyle name="Check Cell 17" xfId="2920"/>
    <cellStyle name="Check Cell 17 2" xfId="2921"/>
    <cellStyle name="Check Cell 18" xfId="2922"/>
    <cellStyle name="Check Cell 18 2" xfId="2923"/>
    <cellStyle name="Check Cell 19" xfId="2924"/>
    <cellStyle name="Check Cell 19 2" xfId="2925"/>
    <cellStyle name="Check Cell 2" xfId="2926"/>
    <cellStyle name="Check Cell 2 2" xfId="2927"/>
    <cellStyle name="Check Cell 20" xfId="2928"/>
    <cellStyle name="Check Cell 20 2" xfId="2929"/>
    <cellStyle name="Check Cell 21" xfId="2930"/>
    <cellStyle name="Check Cell 21 2" xfId="2931"/>
    <cellStyle name="Check Cell 22" xfId="2932"/>
    <cellStyle name="Check Cell 22 2" xfId="2933"/>
    <cellStyle name="Check Cell 23" xfId="2934"/>
    <cellStyle name="Check Cell 23 2" xfId="2935"/>
    <cellStyle name="Check Cell 24" xfId="2936"/>
    <cellStyle name="Check Cell 24 2" xfId="2937"/>
    <cellStyle name="Check Cell 25" xfId="2938"/>
    <cellStyle name="Check Cell 25 2" xfId="2939"/>
    <cellStyle name="Check Cell 26" xfId="2940"/>
    <cellStyle name="Check Cell 26 2" xfId="2941"/>
    <cellStyle name="Check Cell 27" xfId="2942"/>
    <cellStyle name="Check Cell 27 2" xfId="2943"/>
    <cellStyle name="Check Cell 28" xfId="2944"/>
    <cellStyle name="Check Cell 28 2" xfId="2945"/>
    <cellStyle name="Check Cell 29" xfId="2946"/>
    <cellStyle name="Check Cell 29 2" xfId="2947"/>
    <cellStyle name="Check Cell 3" xfId="2948"/>
    <cellStyle name="Check Cell 3 2" xfId="2949"/>
    <cellStyle name="Check Cell 30" xfId="2950"/>
    <cellStyle name="Check Cell 30 2" xfId="2951"/>
    <cellStyle name="Check Cell 31" xfId="2952"/>
    <cellStyle name="Check Cell 31 2" xfId="2953"/>
    <cellStyle name="Check Cell 32" xfId="2954"/>
    <cellStyle name="Check Cell 32 2" xfId="2955"/>
    <cellStyle name="Check Cell 33" xfId="2956"/>
    <cellStyle name="Check Cell 33 2" xfId="2957"/>
    <cellStyle name="Check Cell 34" xfId="2958"/>
    <cellStyle name="Check Cell 34 2" xfId="2959"/>
    <cellStyle name="Check Cell 35" xfId="2960"/>
    <cellStyle name="Check Cell 35 2" xfId="2961"/>
    <cellStyle name="Check Cell 36" xfId="2962"/>
    <cellStyle name="Check Cell 36 2" xfId="2963"/>
    <cellStyle name="Check Cell 37" xfId="2964"/>
    <cellStyle name="Check Cell 37 2" xfId="2965"/>
    <cellStyle name="Check Cell 38" xfId="2966"/>
    <cellStyle name="Check Cell 38 2" xfId="2967"/>
    <cellStyle name="Check Cell 39" xfId="2968"/>
    <cellStyle name="Check Cell 39 2" xfId="2969"/>
    <cellStyle name="Check Cell 4" xfId="2970"/>
    <cellStyle name="Check Cell 4 2" xfId="2971"/>
    <cellStyle name="Check Cell 40" xfId="2972"/>
    <cellStyle name="Check Cell 40 2" xfId="2973"/>
    <cellStyle name="Check Cell 41" xfId="2974"/>
    <cellStyle name="Check Cell 41 2" xfId="2975"/>
    <cellStyle name="Check Cell 42" xfId="2976"/>
    <cellStyle name="Check Cell 42 2" xfId="2977"/>
    <cellStyle name="Check Cell 43" xfId="2978"/>
    <cellStyle name="Check Cell 43 2" xfId="2979"/>
    <cellStyle name="Check Cell 44" xfId="2980"/>
    <cellStyle name="Check Cell 44 2" xfId="2981"/>
    <cellStyle name="Check Cell 45" xfId="2982"/>
    <cellStyle name="Check Cell 45 2" xfId="2983"/>
    <cellStyle name="Check Cell 46" xfId="2984"/>
    <cellStyle name="Check Cell 46 2" xfId="2985"/>
    <cellStyle name="Check Cell 47" xfId="2986"/>
    <cellStyle name="Check Cell 47 2" xfId="2987"/>
    <cellStyle name="Check Cell 48" xfId="2988"/>
    <cellStyle name="Check Cell 48 2" xfId="2989"/>
    <cellStyle name="Check Cell 49" xfId="2990"/>
    <cellStyle name="Check Cell 49 2" xfId="2991"/>
    <cellStyle name="Check Cell 5" xfId="2992"/>
    <cellStyle name="Check Cell 5 2" xfId="2993"/>
    <cellStyle name="Check Cell 50" xfId="2994"/>
    <cellStyle name="Check Cell 50 2" xfId="2995"/>
    <cellStyle name="Check Cell 51" xfId="2996"/>
    <cellStyle name="Check Cell 51 2" xfId="2997"/>
    <cellStyle name="Check Cell 52" xfId="2998"/>
    <cellStyle name="Check Cell 52 2" xfId="2999"/>
    <cellStyle name="Check Cell 53" xfId="3000"/>
    <cellStyle name="Check Cell 53 2" xfId="3001"/>
    <cellStyle name="Check Cell 54" xfId="3002"/>
    <cellStyle name="Check Cell 54 2" xfId="3003"/>
    <cellStyle name="Check Cell 55" xfId="3004"/>
    <cellStyle name="Check Cell 55 2" xfId="3005"/>
    <cellStyle name="Check Cell 56" xfId="3006"/>
    <cellStyle name="Check Cell 56 2" xfId="3007"/>
    <cellStyle name="Check Cell 57" xfId="3008"/>
    <cellStyle name="Check Cell 6" xfId="3009"/>
    <cellStyle name="Check Cell 6 2" xfId="3010"/>
    <cellStyle name="Check Cell 7" xfId="3011"/>
    <cellStyle name="Check Cell 7 2" xfId="3012"/>
    <cellStyle name="Check Cell 8" xfId="3013"/>
    <cellStyle name="Check Cell 8 2" xfId="3014"/>
    <cellStyle name="Check Cell 9" xfId="3015"/>
    <cellStyle name="Check Cell 9 2" xfId="3016"/>
    <cellStyle name="Comma" xfId="1" builtinId="3"/>
    <cellStyle name="Comma 10 2" xfId="3017"/>
    <cellStyle name="Comma 11 2" xfId="3018"/>
    <cellStyle name="Comma 12 2" xfId="3019"/>
    <cellStyle name="Comma 13 2" xfId="3020"/>
    <cellStyle name="Comma 14 2" xfId="3021"/>
    <cellStyle name="Comma 15 2" xfId="3022"/>
    <cellStyle name="Comma 16 2" xfId="3023"/>
    <cellStyle name="Comma 17 2" xfId="3024"/>
    <cellStyle name="Comma 18 2" xfId="3025"/>
    <cellStyle name="Comma 19 2" xfId="3026"/>
    <cellStyle name="Comma 2" xfId="3027"/>
    <cellStyle name="Comma 2 2" xfId="3028"/>
    <cellStyle name="Comma 20 2" xfId="3029"/>
    <cellStyle name="Comma 21 2" xfId="3030"/>
    <cellStyle name="Comma 22 2" xfId="3031"/>
    <cellStyle name="Comma 23 2" xfId="3032"/>
    <cellStyle name="Comma 24 2" xfId="3033"/>
    <cellStyle name="Comma 25 2" xfId="3034"/>
    <cellStyle name="Comma 26 2" xfId="3035"/>
    <cellStyle name="Comma 27 2" xfId="3036"/>
    <cellStyle name="Comma 28 2" xfId="3037"/>
    <cellStyle name="Comma 29 2" xfId="3038"/>
    <cellStyle name="Comma 3" xfId="3039"/>
    <cellStyle name="Comma 3 2" xfId="3040"/>
    <cellStyle name="Comma 3 3" xfId="3041"/>
    <cellStyle name="Comma 30 2" xfId="3042"/>
    <cellStyle name="Comma 31 2" xfId="3043"/>
    <cellStyle name="Comma 32 2" xfId="3044"/>
    <cellStyle name="Comma 33 2" xfId="3045"/>
    <cellStyle name="Comma 34 2" xfId="3046"/>
    <cellStyle name="Comma 35 2" xfId="3047"/>
    <cellStyle name="Comma 36 2" xfId="3048"/>
    <cellStyle name="Comma 37 2" xfId="3049"/>
    <cellStyle name="Comma 38 2" xfId="3050"/>
    <cellStyle name="Comma 39 2" xfId="3051"/>
    <cellStyle name="Comma 4 2" xfId="3052"/>
    <cellStyle name="Comma 40 2" xfId="3053"/>
    <cellStyle name="Comma 41 2" xfId="3054"/>
    <cellStyle name="Comma 42 2" xfId="3055"/>
    <cellStyle name="Comma 43 2" xfId="3056"/>
    <cellStyle name="Comma 44 2" xfId="3057"/>
    <cellStyle name="Comma 45 2" xfId="3058"/>
    <cellStyle name="Comma 46 2" xfId="3059"/>
    <cellStyle name="Comma 47 2" xfId="3060"/>
    <cellStyle name="Comma 48 2" xfId="3061"/>
    <cellStyle name="Comma 49 2" xfId="3062"/>
    <cellStyle name="Comma 5 2" xfId="3063"/>
    <cellStyle name="Comma 50 2" xfId="3064"/>
    <cellStyle name="Comma 51 2" xfId="3065"/>
    <cellStyle name="Comma 52 2" xfId="3066"/>
    <cellStyle name="Comma 53 2" xfId="3067"/>
    <cellStyle name="Comma 54 2" xfId="3068"/>
    <cellStyle name="Comma 55 2" xfId="3069"/>
    <cellStyle name="Comma 56 2" xfId="3070"/>
    <cellStyle name="Comma 6 2" xfId="3071"/>
    <cellStyle name="Comma 7 2" xfId="3072"/>
    <cellStyle name="Comma 8 2" xfId="3073"/>
    <cellStyle name="Comma 9 2" xfId="3074"/>
    <cellStyle name="Currency 2" xfId="3075"/>
    <cellStyle name="Currency 3" xfId="3076"/>
    <cellStyle name="Explanatory Text 10" xfId="3077"/>
    <cellStyle name="Explanatory Text 10 2" xfId="3078"/>
    <cellStyle name="Explanatory Text 11" xfId="3079"/>
    <cellStyle name="Explanatory Text 11 2" xfId="3080"/>
    <cellStyle name="Explanatory Text 12" xfId="3081"/>
    <cellStyle name="Explanatory Text 12 2" xfId="3082"/>
    <cellStyle name="Explanatory Text 13" xfId="3083"/>
    <cellStyle name="Explanatory Text 13 2" xfId="3084"/>
    <cellStyle name="Explanatory Text 14" xfId="3085"/>
    <cellStyle name="Explanatory Text 14 2" xfId="3086"/>
    <cellStyle name="Explanatory Text 15" xfId="3087"/>
    <cellStyle name="Explanatory Text 15 2" xfId="3088"/>
    <cellStyle name="Explanatory Text 16" xfId="3089"/>
    <cellStyle name="Explanatory Text 16 2" xfId="3090"/>
    <cellStyle name="Explanatory Text 17" xfId="3091"/>
    <cellStyle name="Explanatory Text 17 2" xfId="3092"/>
    <cellStyle name="Explanatory Text 18" xfId="3093"/>
    <cellStyle name="Explanatory Text 18 2" xfId="3094"/>
    <cellStyle name="Explanatory Text 19" xfId="3095"/>
    <cellStyle name="Explanatory Text 19 2" xfId="3096"/>
    <cellStyle name="Explanatory Text 2" xfId="3097"/>
    <cellStyle name="Explanatory Text 2 2" xfId="3098"/>
    <cellStyle name="Explanatory Text 20" xfId="3099"/>
    <cellStyle name="Explanatory Text 20 2" xfId="3100"/>
    <cellStyle name="Explanatory Text 21" xfId="3101"/>
    <cellStyle name="Explanatory Text 21 2" xfId="3102"/>
    <cellStyle name="Explanatory Text 22" xfId="3103"/>
    <cellStyle name="Explanatory Text 22 2" xfId="3104"/>
    <cellStyle name="Explanatory Text 23" xfId="3105"/>
    <cellStyle name="Explanatory Text 23 2" xfId="3106"/>
    <cellStyle name="Explanatory Text 24" xfId="3107"/>
    <cellStyle name="Explanatory Text 24 2" xfId="3108"/>
    <cellStyle name="Explanatory Text 25" xfId="3109"/>
    <cellStyle name="Explanatory Text 25 2" xfId="3110"/>
    <cellStyle name="Explanatory Text 26" xfId="3111"/>
    <cellStyle name="Explanatory Text 26 2" xfId="3112"/>
    <cellStyle name="Explanatory Text 27" xfId="3113"/>
    <cellStyle name="Explanatory Text 27 2" xfId="3114"/>
    <cellStyle name="Explanatory Text 28" xfId="3115"/>
    <cellStyle name="Explanatory Text 28 2" xfId="3116"/>
    <cellStyle name="Explanatory Text 29" xfId="3117"/>
    <cellStyle name="Explanatory Text 29 2" xfId="3118"/>
    <cellStyle name="Explanatory Text 3" xfId="3119"/>
    <cellStyle name="Explanatory Text 3 2" xfId="3120"/>
    <cellStyle name="Explanatory Text 30" xfId="3121"/>
    <cellStyle name="Explanatory Text 30 2" xfId="3122"/>
    <cellStyle name="Explanatory Text 31" xfId="3123"/>
    <cellStyle name="Explanatory Text 31 2" xfId="3124"/>
    <cellStyle name="Explanatory Text 32" xfId="3125"/>
    <cellStyle name="Explanatory Text 32 2" xfId="3126"/>
    <cellStyle name="Explanatory Text 33" xfId="3127"/>
    <cellStyle name="Explanatory Text 33 2" xfId="3128"/>
    <cellStyle name="Explanatory Text 34" xfId="3129"/>
    <cellStyle name="Explanatory Text 34 2" xfId="3130"/>
    <cellStyle name="Explanatory Text 35" xfId="3131"/>
    <cellStyle name="Explanatory Text 35 2" xfId="3132"/>
    <cellStyle name="Explanatory Text 36" xfId="3133"/>
    <cellStyle name="Explanatory Text 36 2" xfId="3134"/>
    <cellStyle name="Explanatory Text 37" xfId="3135"/>
    <cellStyle name="Explanatory Text 37 2" xfId="3136"/>
    <cellStyle name="Explanatory Text 38" xfId="3137"/>
    <cellStyle name="Explanatory Text 38 2" xfId="3138"/>
    <cellStyle name="Explanatory Text 39" xfId="3139"/>
    <cellStyle name="Explanatory Text 39 2" xfId="3140"/>
    <cellStyle name="Explanatory Text 4" xfId="3141"/>
    <cellStyle name="Explanatory Text 4 2" xfId="3142"/>
    <cellStyle name="Explanatory Text 40" xfId="3143"/>
    <cellStyle name="Explanatory Text 40 2" xfId="3144"/>
    <cellStyle name="Explanatory Text 41" xfId="3145"/>
    <cellStyle name="Explanatory Text 41 2" xfId="3146"/>
    <cellStyle name="Explanatory Text 42" xfId="3147"/>
    <cellStyle name="Explanatory Text 42 2" xfId="3148"/>
    <cellStyle name="Explanatory Text 43" xfId="3149"/>
    <cellStyle name="Explanatory Text 43 2" xfId="3150"/>
    <cellStyle name="Explanatory Text 44" xfId="3151"/>
    <cellStyle name="Explanatory Text 44 2" xfId="3152"/>
    <cellStyle name="Explanatory Text 45" xfId="3153"/>
    <cellStyle name="Explanatory Text 45 2" xfId="3154"/>
    <cellStyle name="Explanatory Text 46" xfId="3155"/>
    <cellStyle name="Explanatory Text 46 2" xfId="3156"/>
    <cellStyle name="Explanatory Text 47" xfId="3157"/>
    <cellStyle name="Explanatory Text 47 2" xfId="3158"/>
    <cellStyle name="Explanatory Text 48" xfId="3159"/>
    <cellStyle name="Explanatory Text 48 2" xfId="3160"/>
    <cellStyle name="Explanatory Text 49" xfId="3161"/>
    <cellStyle name="Explanatory Text 49 2" xfId="3162"/>
    <cellStyle name="Explanatory Text 5" xfId="3163"/>
    <cellStyle name="Explanatory Text 5 2" xfId="3164"/>
    <cellStyle name="Explanatory Text 50" xfId="3165"/>
    <cellStyle name="Explanatory Text 50 2" xfId="3166"/>
    <cellStyle name="Explanatory Text 51" xfId="3167"/>
    <cellStyle name="Explanatory Text 51 2" xfId="3168"/>
    <cellStyle name="Explanatory Text 52" xfId="3169"/>
    <cellStyle name="Explanatory Text 52 2" xfId="3170"/>
    <cellStyle name="Explanatory Text 53" xfId="3171"/>
    <cellStyle name="Explanatory Text 53 2" xfId="3172"/>
    <cellStyle name="Explanatory Text 54" xfId="3173"/>
    <cellStyle name="Explanatory Text 54 2" xfId="3174"/>
    <cellStyle name="Explanatory Text 55" xfId="3175"/>
    <cellStyle name="Explanatory Text 55 2" xfId="3176"/>
    <cellStyle name="Explanatory Text 56" xfId="3177"/>
    <cellStyle name="Explanatory Text 56 2" xfId="3178"/>
    <cellStyle name="Explanatory Text 57" xfId="3179"/>
    <cellStyle name="Explanatory Text 6" xfId="3180"/>
    <cellStyle name="Explanatory Text 6 2" xfId="3181"/>
    <cellStyle name="Explanatory Text 7" xfId="3182"/>
    <cellStyle name="Explanatory Text 7 2" xfId="3183"/>
    <cellStyle name="Explanatory Text 8" xfId="3184"/>
    <cellStyle name="Explanatory Text 8 2" xfId="3185"/>
    <cellStyle name="Explanatory Text 9" xfId="3186"/>
    <cellStyle name="Explanatory Text 9 2" xfId="3187"/>
    <cellStyle name="Good 10" xfId="3188"/>
    <cellStyle name="Good 10 2" xfId="3189"/>
    <cellStyle name="Good 11" xfId="3190"/>
    <cellStyle name="Good 11 2" xfId="3191"/>
    <cellStyle name="Good 12" xfId="3192"/>
    <cellStyle name="Good 12 2" xfId="3193"/>
    <cellStyle name="Good 13" xfId="3194"/>
    <cellStyle name="Good 13 2" xfId="3195"/>
    <cellStyle name="Good 14" xfId="3196"/>
    <cellStyle name="Good 14 2" xfId="3197"/>
    <cellStyle name="Good 15" xfId="3198"/>
    <cellStyle name="Good 15 2" xfId="3199"/>
    <cellStyle name="Good 16" xfId="3200"/>
    <cellStyle name="Good 16 2" xfId="3201"/>
    <cellStyle name="Good 17" xfId="3202"/>
    <cellStyle name="Good 17 2" xfId="3203"/>
    <cellStyle name="Good 18" xfId="3204"/>
    <cellStyle name="Good 18 2" xfId="3205"/>
    <cellStyle name="Good 19" xfId="3206"/>
    <cellStyle name="Good 19 2" xfId="3207"/>
    <cellStyle name="Good 2" xfId="3208"/>
    <cellStyle name="Good 2 2" xfId="3209"/>
    <cellStyle name="Good 20" xfId="3210"/>
    <cellStyle name="Good 20 2" xfId="3211"/>
    <cellStyle name="Good 21" xfId="3212"/>
    <cellStyle name="Good 21 2" xfId="3213"/>
    <cellStyle name="Good 22" xfId="3214"/>
    <cellStyle name="Good 22 2" xfId="3215"/>
    <cellStyle name="Good 23" xfId="3216"/>
    <cellStyle name="Good 23 2" xfId="3217"/>
    <cellStyle name="Good 24" xfId="3218"/>
    <cellStyle name="Good 24 2" xfId="3219"/>
    <cellStyle name="Good 25" xfId="3220"/>
    <cellStyle name="Good 25 2" xfId="3221"/>
    <cellStyle name="Good 26" xfId="3222"/>
    <cellStyle name="Good 26 2" xfId="3223"/>
    <cellStyle name="Good 27" xfId="3224"/>
    <cellStyle name="Good 27 2" xfId="3225"/>
    <cellStyle name="Good 28" xfId="3226"/>
    <cellStyle name="Good 28 2" xfId="3227"/>
    <cellStyle name="Good 29" xfId="3228"/>
    <cellStyle name="Good 29 2" xfId="3229"/>
    <cellStyle name="Good 3" xfId="3230"/>
    <cellStyle name="Good 3 2" xfId="3231"/>
    <cellStyle name="Good 30" xfId="3232"/>
    <cellStyle name="Good 30 2" xfId="3233"/>
    <cellStyle name="Good 31" xfId="3234"/>
    <cellStyle name="Good 31 2" xfId="3235"/>
    <cellStyle name="Good 32" xfId="3236"/>
    <cellStyle name="Good 32 2" xfId="3237"/>
    <cellStyle name="Good 33" xfId="3238"/>
    <cellStyle name="Good 33 2" xfId="3239"/>
    <cellStyle name="Good 34" xfId="3240"/>
    <cellStyle name="Good 34 2" xfId="3241"/>
    <cellStyle name="Good 35" xfId="3242"/>
    <cellStyle name="Good 35 2" xfId="3243"/>
    <cellStyle name="Good 36" xfId="3244"/>
    <cellStyle name="Good 36 2" xfId="3245"/>
    <cellStyle name="Good 37" xfId="3246"/>
    <cellStyle name="Good 37 2" xfId="3247"/>
    <cellStyle name="Good 38" xfId="3248"/>
    <cellStyle name="Good 38 2" xfId="3249"/>
    <cellStyle name="Good 39" xfId="3250"/>
    <cellStyle name="Good 39 2" xfId="3251"/>
    <cellStyle name="Good 4" xfId="3252"/>
    <cellStyle name="Good 4 2" xfId="3253"/>
    <cellStyle name="Good 40" xfId="3254"/>
    <cellStyle name="Good 40 2" xfId="3255"/>
    <cellStyle name="Good 41" xfId="3256"/>
    <cellStyle name="Good 41 2" xfId="3257"/>
    <cellStyle name="Good 42" xfId="3258"/>
    <cellStyle name="Good 42 2" xfId="3259"/>
    <cellStyle name="Good 43" xfId="3260"/>
    <cellStyle name="Good 43 2" xfId="3261"/>
    <cellStyle name="Good 44" xfId="3262"/>
    <cellStyle name="Good 44 2" xfId="3263"/>
    <cellStyle name="Good 45" xfId="3264"/>
    <cellStyle name="Good 45 2" xfId="3265"/>
    <cellStyle name="Good 46" xfId="3266"/>
    <cellStyle name="Good 46 2" xfId="3267"/>
    <cellStyle name="Good 47" xfId="3268"/>
    <cellStyle name="Good 47 2" xfId="3269"/>
    <cellStyle name="Good 48" xfId="3270"/>
    <cellStyle name="Good 48 2" xfId="3271"/>
    <cellStyle name="Good 49" xfId="3272"/>
    <cellStyle name="Good 49 2" xfId="3273"/>
    <cellStyle name="Good 5" xfId="3274"/>
    <cellStyle name="Good 5 2" xfId="3275"/>
    <cellStyle name="Good 50" xfId="3276"/>
    <cellStyle name="Good 50 2" xfId="3277"/>
    <cellStyle name="Good 51" xfId="3278"/>
    <cellStyle name="Good 51 2" xfId="3279"/>
    <cellStyle name="Good 52" xfId="3280"/>
    <cellStyle name="Good 52 2" xfId="3281"/>
    <cellStyle name="Good 53" xfId="3282"/>
    <cellStyle name="Good 53 2" xfId="3283"/>
    <cellStyle name="Good 54" xfId="3284"/>
    <cellStyle name="Good 54 2" xfId="3285"/>
    <cellStyle name="Good 55" xfId="3286"/>
    <cellStyle name="Good 55 2" xfId="3287"/>
    <cellStyle name="Good 56" xfId="3288"/>
    <cellStyle name="Good 56 2" xfId="3289"/>
    <cellStyle name="Good 57" xfId="3290"/>
    <cellStyle name="Good 6" xfId="3291"/>
    <cellStyle name="Good 6 2" xfId="3292"/>
    <cellStyle name="Good 7" xfId="3293"/>
    <cellStyle name="Good 7 2" xfId="3294"/>
    <cellStyle name="Good 8" xfId="3295"/>
    <cellStyle name="Good 8 2" xfId="3296"/>
    <cellStyle name="Good 9" xfId="3297"/>
    <cellStyle name="Good 9 2" xfId="3298"/>
    <cellStyle name="Heading 1 10" xfId="3299"/>
    <cellStyle name="Heading 1 10 2" xfId="3300"/>
    <cellStyle name="Heading 1 11" xfId="3301"/>
    <cellStyle name="Heading 1 11 2" xfId="3302"/>
    <cellStyle name="Heading 1 12" xfId="3303"/>
    <cellStyle name="Heading 1 12 2" xfId="3304"/>
    <cellStyle name="Heading 1 13" xfId="3305"/>
    <cellStyle name="Heading 1 13 2" xfId="3306"/>
    <cellStyle name="Heading 1 14" xfId="3307"/>
    <cellStyle name="Heading 1 14 2" xfId="3308"/>
    <cellStyle name="Heading 1 15" xfId="3309"/>
    <cellStyle name="Heading 1 15 2" xfId="3310"/>
    <cellStyle name="Heading 1 16" xfId="3311"/>
    <cellStyle name="Heading 1 16 2" xfId="3312"/>
    <cellStyle name="Heading 1 17" xfId="3313"/>
    <cellStyle name="Heading 1 17 2" xfId="3314"/>
    <cellStyle name="Heading 1 18" xfId="3315"/>
    <cellStyle name="Heading 1 18 2" xfId="3316"/>
    <cellStyle name="Heading 1 19" xfId="3317"/>
    <cellStyle name="Heading 1 19 2" xfId="3318"/>
    <cellStyle name="Heading 1 2" xfId="3319"/>
    <cellStyle name="Heading 1 2 2" xfId="3320"/>
    <cellStyle name="Heading 1 20" xfId="3321"/>
    <cellStyle name="Heading 1 20 2" xfId="3322"/>
    <cellStyle name="Heading 1 21" xfId="3323"/>
    <cellStyle name="Heading 1 21 2" xfId="3324"/>
    <cellStyle name="Heading 1 22" xfId="3325"/>
    <cellStyle name="Heading 1 22 2" xfId="3326"/>
    <cellStyle name="Heading 1 23" xfId="3327"/>
    <cellStyle name="Heading 1 23 2" xfId="3328"/>
    <cellStyle name="Heading 1 24" xfId="3329"/>
    <cellStyle name="Heading 1 24 2" xfId="3330"/>
    <cellStyle name="Heading 1 25" xfId="3331"/>
    <cellStyle name="Heading 1 25 2" xfId="3332"/>
    <cellStyle name="Heading 1 26" xfId="3333"/>
    <cellStyle name="Heading 1 26 2" xfId="3334"/>
    <cellStyle name="Heading 1 27" xfId="3335"/>
    <cellStyle name="Heading 1 27 2" xfId="3336"/>
    <cellStyle name="Heading 1 28" xfId="3337"/>
    <cellStyle name="Heading 1 28 2" xfId="3338"/>
    <cellStyle name="Heading 1 29" xfId="3339"/>
    <cellStyle name="Heading 1 29 2" xfId="3340"/>
    <cellStyle name="Heading 1 3" xfId="3341"/>
    <cellStyle name="Heading 1 3 2" xfId="3342"/>
    <cellStyle name="Heading 1 30" xfId="3343"/>
    <cellStyle name="Heading 1 30 2" xfId="3344"/>
    <cellStyle name="Heading 1 31" xfId="3345"/>
    <cellStyle name="Heading 1 31 2" xfId="3346"/>
    <cellStyle name="Heading 1 32" xfId="3347"/>
    <cellStyle name="Heading 1 32 2" xfId="3348"/>
    <cellStyle name="Heading 1 33" xfId="3349"/>
    <cellStyle name="Heading 1 33 2" xfId="3350"/>
    <cellStyle name="Heading 1 34" xfId="3351"/>
    <cellStyle name="Heading 1 34 2" xfId="3352"/>
    <cellStyle name="Heading 1 35" xfId="3353"/>
    <cellStyle name="Heading 1 35 2" xfId="3354"/>
    <cellStyle name="Heading 1 36" xfId="3355"/>
    <cellStyle name="Heading 1 36 2" xfId="3356"/>
    <cellStyle name="Heading 1 37" xfId="3357"/>
    <cellStyle name="Heading 1 37 2" xfId="3358"/>
    <cellStyle name="Heading 1 38" xfId="3359"/>
    <cellStyle name="Heading 1 38 2" xfId="3360"/>
    <cellStyle name="Heading 1 39" xfId="3361"/>
    <cellStyle name="Heading 1 39 2" xfId="3362"/>
    <cellStyle name="Heading 1 4" xfId="3363"/>
    <cellStyle name="Heading 1 4 2" xfId="3364"/>
    <cellStyle name="Heading 1 40" xfId="3365"/>
    <cellStyle name="Heading 1 40 2" xfId="3366"/>
    <cellStyle name="Heading 1 41" xfId="3367"/>
    <cellStyle name="Heading 1 41 2" xfId="3368"/>
    <cellStyle name="Heading 1 42" xfId="3369"/>
    <cellStyle name="Heading 1 42 2" xfId="3370"/>
    <cellStyle name="Heading 1 43" xfId="3371"/>
    <cellStyle name="Heading 1 43 2" xfId="3372"/>
    <cellStyle name="Heading 1 44" xfId="3373"/>
    <cellStyle name="Heading 1 44 2" xfId="3374"/>
    <cellStyle name="Heading 1 45" xfId="3375"/>
    <cellStyle name="Heading 1 45 2" xfId="3376"/>
    <cellStyle name="Heading 1 46" xfId="3377"/>
    <cellStyle name="Heading 1 46 2" xfId="3378"/>
    <cellStyle name="Heading 1 47" xfId="3379"/>
    <cellStyle name="Heading 1 47 2" xfId="3380"/>
    <cellStyle name="Heading 1 48" xfId="3381"/>
    <cellStyle name="Heading 1 48 2" xfId="3382"/>
    <cellStyle name="Heading 1 49" xfId="3383"/>
    <cellStyle name="Heading 1 49 2" xfId="3384"/>
    <cellStyle name="Heading 1 5" xfId="3385"/>
    <cellStyle name="Heading 1 5 2" xfId="3386"/>
    <cellStyle name="Heading 1 50" xfId="3387"/>
    <cellStyle name="Heading 1 50 2" xfId="3388"/>
    <cellStyle name="Heading 1 51" xfId="3389"/>
    <cellStyle name="Heading 1 51 2" xfId="3390"/>
    <cellStyle name="Heading 1 52" xfId="3391"/>
    <cellStyle name="Heading 1 52 2" xfId="3392"/>
    <cellStyle name="Heading 1 53" xfId="3393"/>
    <cellStyle name="Heading 1 53 2" xfId="3394"/>
    <cellStyle name="Heading 1 54" xfId="3395"/>
    <cellStyle name="Heading 1 54 2" xfId="3396"/>
    <cellStyle name="Heading 1 55" xfId="3397"/>
    <cellStyle name="Heading 1 55 2" xfId="3398"/>
    <cellStyle name="Heading 1 56" xfId="3399"/>
    <cellStyle name="Heading 1 56 2" xfId="3400"/>
    <cellStyle name="Heading 1 57" xfId="3401"/>
    <cellStyle name="Heading 1 6" xfId="3402"/>
    <cellStyle name="Heading 1 6 2" xfId="3403"/>
    <cellStyle name="Heading 1 7" xfId="3404"/>
    <cellStyle name="Heading 1 7 2" xfId="3405"/>
    <cellStyle name="Heading 1 8" xfId="3406"/>
    <cellStyle name="Heading 1 8 2" xfId="3407"/>
    <cellStyle name="Heading 1 9" xfId="3408"/>
    <cellStyle name="Heading 1 9 2" xfId="3409"/>
    <cellStyle name="Heading 2 10" xfId="3410"/>
    <cellStyle name="Heading 2 10 2" xfId="3411"/>
    <cellStyle name="Heading 2 11" xfId="3412"/>
    <cellStyle name="Heading 2 11 2" xfId="3413"/>
    <cellStyle name="Heading 2 12" xfId="3414"/>
    <cellStyle name="Heading 2 12 2" xfId="3415"/>
    <cellStyle name="Heading 2 13" xfId="3416"/>
    <cellStyle name="Heading 2 13 2" xfId="3417"/>
    <cellStyle name="Heading 2 14" xfId="3418"/>
    <cellStyle name="Heading 2 14 2" xfId="3419"/>
    <cellStyle name="Heading 2 15" xfId="3420"/>
    <cellStyle name="Heading 2 15 2" xfId="3421"/>
    <cellStyle name="Heading 2 16" xfId="3422"/>
    <cellStyle name="Heading 2 16 2" xfId="3423"/>
    <cellStyle name="Heading 2 17" xfId="3424"/>
    <cellStyle name="Heading 2 17 2" xfId="3425"/>
    <cellStyle name="Heading 2 18" xfId="3426"/>
    <cellStyle name="Heading 2 18 2" xfId="3427"/>
    <cellStyle name="Heading 2 19" xfId="3428"/>
    <cellStyle name="Heading 2 19 2" xfId="3429"/>
    <cellStyle name="Heading 2 2" xfId="3430"/>
    <cellStyle name="Heading 2 2 2" xfId="3431"/>
    <cellStyle name="Heading 2 20" xfId="3432"/>
    <cellStyle name="Heading 2 20 2" xfId="3433"/>
    <cellStyle name="Heading 2 21" xfId="3434"/>
    <cellStyle name="Heading 2 21 2" xfId="3435"/>
    <cellStyle name="Heading 2 22" xfId="3436"/>
    <cellStyle name="Heading 2 22 2" xfId="3437"/>
    <cellStyle name="Heading 2 23" xfId="3438"/>
    <cellStyle name="Heading 2 23 2" xfId="3439"/>
    <cellStyle name="Heading 2 24" xfId="3440"/>
    <cellStyle name="Heading 2 24 2" xfId="3441"/>
    <cellStyle name="Heading 2 25" xfId="3442"/>
    <cellStyle name="Heading 2 25 2" xfId="3443"/>
    <cellStyle name="Heading 2 26" xfId="3444"/>
    <cellStyle name="Heading 2 26 2" xfId="3445"/>
    <cellStyle name="Heading 2 27" xfId="3446"/>
    <cellStyle name="Heading 2 27 2" xfId="3447"/>
    <cellStyle name="Heading 2 28" xfId="3448"/>
    <cellStyle name="Heading 2 28 2" xfId="3449"/>
    <cellStyle name="Heading 2 29" xfId="3450"/>
    <cellStyle name="Heading 2 29 2" xfId="3451"/>
    <cellStyle name="Heading 2 3" xfId="3452"/>
    <cellStyle name="Heading 2 3 2" xfId="3453"/>
    <cellStyle name="Heading 2 30" xfId="3454"/>
    <cellStyle name="Heading 2 30 2" xfId="3455"/>
    <cellStyle name="Heading 2 31" xfId="3456"/>
    <cellStyle name="Heading 2 31 2" xfId="3457"/>
    <cellStyle name="Heading 2 32" xfId="3458"/>
    <cellStyle name="Heading 2 32 2" xfId="3459"/>
    <cellStyle name="Heading 2 33" xfId="3460"/>
    <cellStyle name="Heading 2 33 2" xfId="3461"/>
    <cellStyle name="Heading 2 34" xfId="3462"/>
    <cellStyle name="Heading 2 34 2" xfId="3463"/>
    <cellStyle name="Heading 2 35" xfId="3464"/>
    <cellStyle name="Heading 2 35 2" xfId="3465"/>
    <cellStyle name="Heading 2 36" xfId="3466"/>
    <cellStyle name="Heading 2 36 2" xfId="3467"/>
    <cellStyle name="Heading 2 37" xfId="3468"/>
    <cellStyle name="Heading 2 37 2" xfId="3469"/>
    <cellStyle name="Heading 2 38" xfId="3470"/>
    <cellStyle name="Heading 2 38 2" xfId="3471"/>
    <cellStyle name="Heading 2 39" xfId="3472"/>
    <cellStyle name="Heading 2 39 2" xfId="3473"/>
    <cellStyle name="Heading 2 4" xfId="3474"/>
    <cellStyle name="Heading 2 4 2" xfId="3475"/>
    <cellStyle name="Heading 2 40" xfId="3476"/>
    <cellStyle name="Heading 2 40 2" xfId="3477"/>
    <cellStyle name="Heading 2 41" xfId="3478"/>
    <cellStyle name="Heading 2 41 2" xfId="3479"/>
    <cellStyle name="Heading 2 42" xfId="3480"/>
    <cellStyle name="Heading 2 42 2" xfId="3481"/>
    <cellStyle name="Heading 2 43" xfId="3482"/>
    <cellStyle name="Heading 2 43 2" xfId="3483"/>
    <cellStyle name="Heading 2 44" xfId="3484"/>
    <cellStyle name="Heading 2 44 2" xfId="3485"/>
    <cellStyle name="Heading 2 45" xfId="3486"/>
    <cellStyle name="Heading 2 45 2" xfId="3487"/>
    <cellStyle name="Heading 2 46" xfId="3488"/>
    <cellStyle name="Heading 2 46 2" xfId="3489"/>
    <cellStyle name="Heading 2 47" xfId="3490"/>
    <cellStyle name="Heading 2 47 2" xfId="3491"/>
    <cellStyle name="Heading 2 48" xfId="3492"/>
    <cellStyle name="Heading 2 48 2" xfId="3493"/>
    <cellStyle name="Heading 2 49" xfId="3494"/>
    <cellStyle name="Heading 2 49 2" xfId="3495"/>
    <cellStyle name="Heading 2 5" xfId="3496"/>
    <cellStyle name="Heading 2 5 2" xfId="3497"/>
    <cellStyle name="Heading 2 50" xfId="3498"/>
    <cellStyle name="Heading 2 50 2" xfId="3499"/>
    <cellStyle name="Heading 2 51" xfId="3500"/>
    <cellStyle name="Heading 2 51 2" xfId="3501"/>
    <cellStyle name="Heading 2 52" xfId="3502"/>
    <cellStyle name="Heading 2 52 2" xfId="3503"/>
    <cellStyle name="Heading 2 53" xfId="3504"/>
    <cellStyle name="Heading 2 53 2" xfId="3505"/>
    <cellStyle name="Heading 2 54" xfId="3506"/>
    <cellStyle name="Heading 2 54 2" xfId="3507"/>
    <cellStyle name="Heading 2 55" xfId="3508"/>
    <cellStyle name="Heading 2 55 2" xfId="3509"/>
    <cellStyle name="Heading 2 56" xfId="3510"/>
    <cellStyle name="Heading 2 56 2" xfId="3511"/>
    <cellStyle name="Heading 2 57" xfId="3512"/>
    <cellStyle name="Heading 2 6" xfId="3513"/>
    <cellStyle name="Heading 2 6 2" xfId="3514"/>
    <cellStyle name="Heading 2 7" xfId="3515"/>
    <cellStyle name="Heading 2 7 2" xfId="3516"/>
    <cellStyle name="Heading 2 8" xfId="3517"/>
    <cellStyle name="Heading 2 8 2" xfId="3518"/>
    <cellStyle name="Heading 2 9" xfId="3519"/>
    <cellStyle name="Heading 2 9 2" xfId="3520"/>
    <cellStyle name="Heading 3 10" xfId="3521"/>
    <cellStyle name="Heading 3 10 2" xfId="3522"/>
    <cellStyle name="Heading 3 11" xfId="3523"/>
    <cellStyle name="Heading 3 11 2" xfId="3524"/>
    <cellStyle name="Heading 3 12" xfId="3525"/>
    <cellStyle name="Heading 3 12 2" xfId="3526"/>
    <cellStyle name="Heading 3 13" xfId="3527"/>
    <cellStyle name="Heading 3 13 2" xfId="3528"/>
    <cellStyle name="Heading 3 14" xfId="3529"/>
    <cellStyle name="Heading 3 14 2" xfId="3530"/>
    <cellStyle name="Heading 3 15" xfId="3531"/>
    <cellStyle name="Heading 3 15 2" xfId="3532"/>
    <cellStyle name="Heading 3 16" xfId="3533"/>
    <cellStyle name="Heading 3 16 2" xfId="3534"/>
    <cellStyle name="Heading 3 17" xfId="3535"/>
    <cellStyle name="Heading 3 17 2" xfId="3536"/>
    <cellStyle name="Heading 3 18" xfId="3537"/>
    <cellStyle name="Heading 3 18 2" xfId="3538"/>
    <cellStyle name="Heading 3 19" xfId="3539"/>
    <cellStyle name="Heading 3 19 2" xfId="3540"/>
    <cellStyle name="Heading 3 2" xfId="3541"/>
    <cellStyle name="Heading 3 2 2" xfId="3542"/>
    <cellStyle name="Heading 3 20" xfId="3543"/>
    <cellStyle name="Heading 3 20 2" xfId="3544"/>
    <cellStyle name="Heading 3 21" xfId="3545"/>
    <cellStyle name="Heading 3 21 2" xfId="3546"/>
    <cellStyle name="Heading 3 22" xfId="3547"/>
    <cellStyle name="Heading 3 22 2" xfId="3548"/>
    <cellStyle name="Heading 3 23" xfId="3549"/>
    <cellStyle name="Heading 3 23 2" xfId="3550"/>
    <cellStyle name="Heading 3 24" xfId="3551"/>
    <cellStyle name="Heading 3 24 2" xfId="3552"/>
    <cellStyle name="Heading 3 25" xfId="3553"/>
    <cellStyle name="Heading 3 25 2" xfId="3554"/>
    <cellStyle name="Heading 3 26" xfId="3555"/>
    <cellStyle name="Heading 3 26 2" xfId="3556"/>
    <cellStyle name="Heading 3 27" xfId="3557"/>
    <cellStyle name="Heading 3 27 2" xfId="3558"/>
    <cellStyle name="Heading 3 28" xfId="3559"/>
    <cellStyle name="Heading 3 28 2" xfId="3560"/>
    <cellStyle name="Heading 3 29" xfId="3561"/>
    <cellStyle name="Heading 3 29 2" xfId="3562"/>
    <cellStyle name="Heading 3 3" xfId="3563"/>
    <cellStyle name="Heading 3 3 2" xfId="3564"/>
    <cellStyle name="Heading 3 30" xfId="3565"/>
    <cellStyle name="Heading 3 30 2" xfId="3566"/>
    <cellStyle name="Heading 3 31" xfId="3567"/>
    <cellStyle name="Heading 3 31 2" xfId="3568"/>
    <cellStyle name="Heading 3 32" xfId="3569"/>
    <cellStyle name="Heading 3 32 2" xfId="3570"/>
    <cellStyle name="Heading 3 33" xfId="3571"/>
    <cellStyle name="Heading 3 33 2" xfId="3572"/>
    <cellStyle name="Heading 3 34" xfId="3573"/>
    <cellStyle name="Heading 3 34 2" xfId="3574"/>
    <cellStyle name="Heading 3 35" xfId="3575"/>
    <cellStyle name="Heading 3 35 2" xfId="3576"/>
    <cellStyle name="Heading 3 36" xfId="3577"/>
    <cellStyle name="Heading 3 36 2" xfId="3578"/>
    <cellStyle name="Heading 3 37" xfId="3579"/>
    <cellStyle name="Heading 3 37 2" xfId="3580"/>
    <cellStyle name="Heading 3 38" xfId="3581"/>
    <cellStyle name="Heading 3 38 2" xfId="3582"/>
    <cellStyle name="Heading 3 39" xfId="3583"/>
    <cellStyle name="Heading 3 39 2" xfId="3584"/>
    <cellStyle name="Heading 3 4" xfId="3585"/>
    <cellStyle name="Heading 3 4 2" xfId="3586"/>
    <cellStyle name="Heading 3 40" xfId="3587"/>
    <cellStyle name="Heading 3 40 2" xfId="3588"/>
    <cellStyle name="Heading 3 41" xfId="3589"/>
    <cellStyle name="Heading 3 41 2" xfId="3590"/>
    <cellStyle name="Heading 3 42" xfId="3591"/>
    <cellStyle name="Heading 3 42 2" xfId="3592"/>
    <cellStyle name="Heading 3 43" xfId="3593"/>
    <cellStyle name="Heading 3 43 2" xfId="3594"/>
    <cellStyle name="Heading 3 44" xfId="3595"/>
    <cellStyle name="Heading 3 44 2" xfId="3596"/>
    <cellStyle name="Heading 3 45" xfId="3597"/>
    <cellStyle name="Heading 3 45 2" xfId="3598"/>
    <cellStyle name="Heading 3 46" xfId="3599"/>
    <cellStyle name="Heading 3 46 2" xfId="3600"/>
    <cellStyle name="Heading 3 47" xfId="3601"/>
    <cellStyle name="Heading 3 47 2" xfId="3602"/>
    <cellStyle name="Heading 3 48" xfId="3603"/>
    <cellStyle name="Heading 3 48 2" xfId="3604"/>
    <cellStyle name="Heading 3 49" xfId="3605"/>
    <cellStyle name="Heading 3 49 2" xfId="3606"/>
    <cellStyle name="Heading 3 5" xfId="3607"/>
    <cellStyle name="Heading 3 5 2" xfId="3608"/>
    <cellStyle name="Heading 3 50" xfId="3609"/>
    <cellStyle name="Heading 3 50 2" xfId="3610"/>
    <cellStyle name="Heading 3 51" xfId="3611"/>
    <cellStyle name="Heading 3 51 2" xfId="3612"/>
    <cellStyle name="Heading 3 52" xfId="3613"/>
    <cellStyle name="Heading 3 52 2" xfId="3614"/>
    <cellStyle name="Heading 3 53" xfId="3615"/>
    <cellStyle name="Heading 3 53 2" xfId="3616"/>
    <cellStyle name="Heading 3 54" xfId="3617"/>
    <cellStyle name="Heading 3 54 2" xfId="3618"/>
    <cellStyle name="Heading 3 55" xfId="3619"/>
    <cellStyle name="Heading 3 55 2" xfId="3620"/>
    <cellStyle name="Heading 3 56" xfId="3621"/>
    <cellStyle name="Heading 3 56 2" xfId="3622"/>
    <cellStyle name="Heading 3 57" xfId="3623"/>
    <cellStyle name="Heading 3 6" xfId="3624"/>
    <cellStyle name="Heading 3 6 2" xfId="3625"/>
    <cellStyle name="Heading 3 7" xfId="3626"/>
    <cellStyle name="Heading 3 7 2" xfId="3627"/>
    <cellStyle name="Heading 3 8" xfId="3628"/>
    <cellStyle name="Heading 3 8 2" xfId="3629"/>
    <cellStyle name="Heading 3 9" xfId="3630"/>
    <cellStyle name="Heading 3 9 2" xfId="3631"/>
    <cellStyle name="Heading 4 10" xfId="3632"/>
    <cellStyle name="Heading 4 10 2" xfId="3633"/>
    <cellStyle name="Heading 4 11" xfId="3634"/>
    <cellStyle name="Heading 4 11 2" xfId="3635"/>
    <cellStyle name="Heading 4 12" xfId="3636"/>
    <cellStyle name="Heading 4 12 2" xfId="3637"/>
    <cellStyle name="Heading 4 13" xfId="3638"/>
    <cellStyle name="Heading 4 13 2" xfId="3639"/>
    <cellStyle name="Heading 4 14" xfId="3640"/>
    <cellStyle name="Heading 4 14 2" xfId="3641"/>
    <cellStyle name="Heading 4 15" xfId="3642"/>
    <cellStyle name="Heading 4 15 2" xfId="3643"/>
    <cellStyle name="Heading 4 16" xfId="3644"/>
    <cellStyle name="Heading 4 16 2" xfId="3645"/>
    <cellStyle name="Heading 4 17" xfId="3646"/>
    <cellStyle name="Heading 4 17 2" xfId="3647"/>
    <cellStyle name="Heading 4 18" xfId="3648"/>
    <cellStyle name="Heading 4 18 2" xfId="3649"/>
    <cellStyle name="Heading 4 19" xfId="3650"/>
    <cellStyle name="Heading 4 19 2" xfId="3651"/>
    <cellStyle name="Heading 4 2" xfId="3652"/>
    <cellStyle name="Heading 4 2 2" xfId="3653"/>
    <cellStyle name="Heading 4 20" xfId="3654"/>
    <cellStyle name="Heading 4 20 2" xfId="3655"/>
    <cellStyle name="Heading 4 21" xfId="3656"/>
    <cellStyle name="Heading 4 21 2" xfId="3657"/>
    <cellStyle name="Heading 4 22" xfId="3658"/>
    <cellStyle name="Heading 4 22 2" xfId="3659"/>
    <cellStyle name="Heading 4 23" xfId="3660"/>
    <cellStyle name="Heading 4 23 2" xfId="3661"/>
    <cellStyle name="Heading 4 24" xfId="3662"/>
    <cellStyle name="Heading 4 24 2" xfId="3663"/>
    <cellStyle name="Heading 4 25" xfId="3664"/>
    <cellStyle name="Heading 4 25 2" xfId="3665"/>
    <cellStyle name="Heading 4 26" xfId="3666"/>
    <cellStyle name="Heading 4 26 2" xfId="3667"/>
    <cellStyle name="Heading 4 27" xfId="3668"/>
    <cellStyle name="Heading 4 27 2" xfId="3669"/>
    <cellStyle name="Heading 4 28" xfId="3670"/>
    <cellStyle name="Heading 4 28 2" xfId="3671"/>
    <cellStyle name="Heading 4 29" xfId="3672"/>
    <cellStyle name="Heading 4 29 2" xfId="3673"/>
    <cellStyle name="Heading 4 3" xfId="3674"/>
    <cellStyle name="Heading 4 3 2" xfId="3675"/>
    <cellStyle name="Heading 4 30" xfId="3676"/>
    <cellStyle name="Heading 4 30 2" xfId="3677"/>
    <cellStyle name="Heading 4 31" xfId="3678"/>
    <cellStyle name="Heading 4 31 2" xfId="3679"/>
    <cellStyle name="Heading 4 32" xfId="3680"/>
    <cellStyle name="Heading 4 32 2" xfId="3681"/>
    <cellStyle name="Heading 4 33" xfId="3682"/>
    <cellStyle name="Heading 4 33 2" xfId="3683"/>
    <cellStyle name="Heading 4 34" xfId="3684"/>
    <cellStyle name="Heading 4 34 2" xfId="3685"/>
    <cellStyle name="Heading 4 35" xfId="3686"/>
    <cellStyle name="Heading 4 35 2" xfId="3687"/>
    <cellStyle name="Heading 4 36" xfId="3688"/>
    <cellStyle name="Heading 4 36 2" xfId="3689"/>
    <cellStyle name="Heading 4 37" xfId="3690"/>
    <cellStyle name="Heading 4 37 2" xfId="3691"/>
    <cellStyle name="Heading 4 38" xfId="3692"/>
    <cellStyle name="Heading 4 38 2" xfId="3693"/>
    <cellStyle name="Heading 4 39" xfId="3694"/>
    <cellStyle name="Heading 4 39 2" xfId="3695"/>
    <cellStyle name="Heading 4 4" xfId="3696"/>
    <cellStyle name="Heading 4 4 2" xfId="3697"/>
    <cellStyle name="Heading 4 40" xfId="3698"/>
    <cellStyle name="Heading 4 40 2" xfId="3699"/>
    <cellStyle name="Heading 4 41" xfId="3700"/>
    <cellStyle name="Heading 4 41 2" xfId="3701"/>
    <cellStyle name="Heading 4 42" xfId="3702"/>
    <cellStyle name="Heading 4 42 2" xfId="3703"/>
    <cellStyle name="Heading 4 43" xfId="3704"/>
    <cellStyle name="Heading 4 43 2" xfId="3705"/>
    <cellStyle name="Heading 4 44" xfId="3706"/>
    <cellStyle name="Heading 4 44 2" xfId="3707"/>
    <cellStyle name="Heading 4 45" xfId="3708"/>
    <cellStyle name="Heading 4 45 2" xfId="3709"/>
    <cellStyle name="Heading 4 46" xfId="3710"/>
    <cellStyle name="Heading 4 46 2" xfId="3711"/>
    <cellStyle name="Heading 4 47" xfId="3712"/>
    <cellStyle name="Heading 4 47 2" xfId="3713"/>
    <cellStyle name="Heading 4 48" xfId="3714"/>
    <cellStyle name="Heading 4 48 2" xfId="3715"/>
    <cellStyle name="Heading 4 49" xfId="3716"/>
    <cellStyle name="Heading 4 49 2" xfId="3717"/>
    <cellStyle name="Heading 4 5" xfId="3718"/>
    <cellStyle name="Heading 4 5 2" xfId="3719"/>
    <cellStyle name="Heading 4 50" xfId="3720"/>
    <cellStyle name="Heading 4 50 2" xfId="3721"/>
    <cellStyle name="Heading 4 51" xfId="3722"/>
    <cellStyle name="Heading 4 51 2" xfId="3723"/>
    <cellStyle name="Heading 4 52" xfId="3724"/>
    <cellStyle name="Heading 4 52 2" xfId="3725"/>
    <cellStyle name="Heading 4 53" xfId="3726"/>
    <cellStyle name="Heading 4 53 2" xfId="3727"/>
    <cellStyle name="Heading 4 54" xfId="3728"/>
    <cellStyle name="Heading 4 54 2" xfId="3729"/>
    <cellStyle name="Heading 4 55" xfId="3730"/>
    <cellStyle name="Heading 4 55 2" xfId="3731"/>
    <cellStyle name="Heading 4 56" xfId="3732"/>
    <cellStyle name="Heading 4 56 2" xfId="3733"/>
    <cellStyle name="Heading 4 57" xfId="3734"/>
    <cellStyle name="Heading 4 6" xfId="3735"/>
    <cellStyle name="Heading 4 6 2" xfId="3736"/>
    <cellStyle name="Heading 4 7" xfId="3737"/>
    <cellStyle name="Heading 4 7 2" xfId="3738"/>
    <cellStyle name="Heading 4 8" xfId="3739"/>
    <cellStyle name="Heading 4 8 2" xfId="3740"/>
    <cellStyle name="Heading 4 9" xfId="3741"/>
    <cellStyle name="Heading 4 9 2" xfId="3742"/>
    <cellStyle name="Hyperlink 2" xfId="3743"/>
    <cellStyle name="Hyperlink 2 2" xfId="3744"/>
    <cellStyle name="Hyperlink 3" xfId="3745"/>
    <cellStyle name="Hyperlink 4" xfId="3746"/>
    <cellStyle name="Hyperlink 5" xfId="3747"/>
    <cellStyle name="Input 10" xfId="3748"/>
    <cellStyle name="Input 10 2" xfId="3749"/>
    <cellStyle name="Input 11" xfId="3750"/>
    <cellStyle name="Input 11 2" xfId="3751"/>
    <cellStyle name="Input 12" xfId="3752"/>
    <cellStyle name="Input 12 2" xfId="3753"/>
    <cellStyle name="Input 13" xfId="3754"/>
    <cellStyle name="Input 13 2" xfId="3755"/>
    <cellStyle name="Input 14" xfId="3756"/>
    <cellStyle name="Input 14 2" xfId="3757"/>
    <cellStyle name="Input 15" xfId="3758"/>
    <cellStyle name="Input 15 2" xfId="3759"/>
    <cellStyle name="Input 16" xfId="3760"/>
    <cellStyle name="Input 16 2" xfId="3761"/>
    <cellStyle name="Input 17" xfId="3762"/>
    <cellStyle name="Input 17 2" xfId="3763"/>
    <cellStyle name="Input 18" xfId="3764"/>
    <cellStyle name="Input 18 2" xfId="3765"/>
    <cellStyle name="Input 19" xfId="3766"/>
    <cellStyle name="Input 19 2" xfId="3767"/>
    <cellStyle name="Input 2" xfId="3768"/>
    <cellStyle name="Input 2 2" xfId="3769"/>
    <cellStyle name="Input 20" xfId="3770"/>
    <cellStyle name="Input 20 2" xfId="3771"/>
    <cellStyle name="Input 21" xfId="3772"/>
    <cellStyle name="Input 21 2" xfId="3773"/>
    <cellStyle name="Input 22" xfId="3774"/>
    <cellStyle name="Input 22 2" xfId="3775"/>
    <cellStyle name="Input 23" xfId="3776"/>
    <cellStyle name="Input 23 2" xfId="3777"/>
    <cellStyle name="Input 24" xfId="3778"/>
    <cellStyle name="Input 24 2" xfId="3779"/>
    <cellStyle name="Input 25" xfId="3780"/>
    <cellStyle name="Input 25 2" xfId="3781"/>
    <cellStyle name="Input 26" xfId="3782"/>
    <cellStyle name="Input 26 2" xfId="3783"/>
    <cellStyle name="Input 27" xfId="3784"/>
    <cellStyle name="Input 27 2" xfId="3785"/>
    <cellStyle name="Input 28" xfId="3786"/>
    <cellStyle name="Input 28 2" xfId="3787"/>
    <cellStyle name="Input 29" xfId="3788"/>
    <cellStyle name="Input 29 2" xfId="3789"/>
    <cellStyle name="Input 3" xfId="3790"/>
    <cellStyle name="Input 3 2" xfId="3791"/>
    <cellStyle name="Input 30" xfId="3792"/>
    <cellStyle name="Input 30 2" xfId="3793"/>
    <cellStyle name="Input 31" xfId="3794"/>
    <cellStyle name="Input 31 2" xfId="3795"/>
    <cellStyle name="Input 32" xfId="3796"/>
    <cellStyle name="Input 32 2" xfId="3797"/>
    <cellStyle name="Input 33" xfId="3798"/>
    <cellStyle name="Input 33 2" xfId="3799"/>
    <cellStyle name="Input 34" xfId="3800"/>
    <cellStyle name="Input 34 2" xfId="3801"/>
    <cellStyle name="Input 35" xfId="3802"/>
    <cellStyle name="Input 35 2" xfId="3803"/>
    <cellStyle name="Input 36" xfId="3804"/>
    <cellStyle name="Input 36 2" xfId="3805"/>
    <cellStyle name="Input 37" xfId="3806"/>
    <cellStyle name="Input 37 2" xfId="3807"/>
    <cellStyle name="Input 38" xfId="3808"/>
    <cellStyle name="Input 38 2" xfId="3809"/>
    <cellStyle name="Input 39" xfId="3810"/>
    <cellStyle name="Input 39 2" xfId="3811"/>
    <cellStyle name="Input 4" xfId="3812"/>
    <cellStyle name="Input 4 2" xfId="3813"/>
    <cellStyle name="Input 40" xfId="3814"/>
    <cellStyle name="Input 40 2" xfId="3815"/>
    <cellStyle name="Input 41" xfId="3816"/>
    <cellStyle name="Input 41 2" xfId="3817"/>
    <cellStyle name="Input 42" xfId="3818"/>
    <cellStyle name="Input 42 2" xfId="3819"/>
    <cellStyle name="Input 43" xfId="3820"/>
    <cellStyle name="Input 43 2" xfId="3821"/>
    <cellStyle name="Input 44" xfId="3822"/>
    <cellStyle name="Input 44 2" xfId="3823"/>
    <cellStyle name="Input 45" xfId="3824"/>
    <cellStyle name="Input 45 2" xfId="3825"/>
    <cellStyle name="Input 46" xfId="3826"/>
    <cellStyle name="Input 46 2" xfId="3827"/>
    <cellStyle name="Input 47" xfId="3828"/>
    <cellStyle name="Input 47 2" xfId="3829"/>
    <cellStyle name="Input 48" xfId="3830"/>
    <cellStyle name="Input 48 2" xfId="3831"/>
    <cellStyle name="Input 49" xfId="3832"/>
    <cellStyle name="Input 49 2" xfId="3833"/>
    <cellStyle name="Input 5" xfId="3834"/>
    <cellStyle name="Input 5 2" xfId="3835"/>
    <cellStyle name="Input 50" xfId="3836"/>
    <cellStyle name="Input 50 2" xfId="3837"/>
    <cellStyle name="Input 51" xfId="3838"/>
    <cellStyle name="Input 51 2" xfId="3839"/>
    <cellStyle name="Input 52" xfId="3840"/>
    <cellStyle name="Input 52 2" xfId="3841"/>
    <cellStyle name="Input 53" xfId="3842"/>
    <cellStyle name="Input 53 2" xfId="3843"/>
    <cellStyle name="Input 54" xfId="3844"/>
    <cellStyle name="Input 54 2" xfId="3845"/>
    <cellStyle name="Input 55" xfId="3846"/>
    <cellStyle name="Input 55 2" xfId="3847"/>
    <cellStyle name="Input 56" xfId="3848"/>
    <cellStyle name="Input 56 2" xfId="3849"/>
    <cellStyle name="Input 57" xfId="3850"/>
    <cellStyle name="Input 6" xfId="3851"/>
    <cellStyle name="Input 6 2" xfId="3852"/>
    <cellStyle name="Input 7" xfId="3853"/>
    <cellStyle name="Input 7 2" xfId="3854"/>
    <cellStyle name="Input 8" xfId="3855"/>
    <cellStyle name="Input 8 2" xfId="3856"/>
    <cellStyle name="Input 9" xfId="3857"/>
    <cellStyle name="Input 9 2" xfId="3858"/>
    <cellStyle name="Linked Cell 10" xfId="3859"/>
    <cellStyle name="Linked Cell 10 2" xfId="3860"/>
    <cellStyle name="Linked Cell 11" xfId="3861"/>
    <cellStyle name="Linked Cell 11 2" xfId="3862"/>
    <cellStyle name="Linked Cell 12" xfId="3863"/>
    <cellStyle name="Linked Cell 12 2" xfId="3864"/>
    <cellStyle name="Linked Cell 13" xfId="3865"/>
    <cellStyle name="Linked Cell 13 2" xfId="3866"/>
    <cellStyle name="Linked Cell 14" xfId="3867"/>
    <cellStyle name="Linked Cell 14 2" xfId="3868"/>
    <cellStyle name="Linked Cell 15" xfId="3869"/>
    <cellStyle name="Linked Cell 15 2" xfId="3870"/>
    <cellStyle name="Linked Cell 16" xfId="3871"/>
    <cellStyle name="Linked Cell 16 2" xfId="3872"/>
    <cellStyle name="Linked Cell 17" xfId="3873"/>
    <cellStyle name="Linked Cell 17 2" xfId="3874"/>
    <cellStyle name="Linked Cell 18" xfId="3875"/>
    <cellStyle name="Linked Cell 18 2" xfId="3876"/>
    <cellStyle name="Linked Cell 19" xfId="3877"/>
    <cellStyle name="Linked Cell 19 2" xfId="3878"/>
    <cellStyle name="Linked Cell 2" xfId="3879"/>
    <cellStyle name="Linked Cell 2 2" xfId="3880"/>
    <cellStyle name="Linked Cell 20" xfId="3881"/>
    <cellStyle name="Linked Cell 20 2" xfId="3882"/>
    <cellStyle name="Linked Cell 21" xfId="3883"/>
    <cellStyle name="Linked Cell 21 2" xfId="3884"/>
    <cellStyle name="Linked Cell 22" xfId="3885"/>
    <cellStyle name="Linked Cell 22 2" xfId="3886"/>
    <cellStyle name="Linked Cell 23" xfId="3887"/>
    <cellStyle name="Linked Cell 23 2" xfId="3888"/>
    <cellStyle name="Linked Cell 24" xfId="3889"/>
    <cellStyle name="Linked Cell 24 2" xfId="3890"/>
    <cellStyle name="Linked Cell 25" xfId="3891"/>
    <cellStyle name="Linked Cell 25 2" xfId="3892"/>
    <cellStyle name="Linked Cell 26" xfId="3893"/>
    <cellStyle name="Linked Cell 26 2" xfId="3894"/>
    <cellStyle name="Linked Cell 27" xfId="3895"/>
    <cellStyle name="Linked Cell 27 2" xfId="3896"/>
    <cellStyle name="Linked Cell 28" xfId="3897"/>
    <cellStyle name="Linked Cell 28 2" xfId="3898"/>
    <cellStyle name="Linked Cell 29" xfId="3899"/>
    <cellStyle name="Linked Cell 29 2" xfId="3900"/>
    <cellStyle name="Linked Cell 3" xfId="3901"/>
    <cellStyle name="Linked Cell 3 2" xfId="3902"/>
    <cellStyle name="Linked Cell 30" xfId="3903"/>
    <cellStyle name="Linked Cell 30 2" xfId="3904"/>
    <cellStyle name="Linked Cell 31" xfId="3905"/>
    <cellStyle name="Linked Cell 31 2" xfId="3906"/>
    <cellStyle name="Linked Cell 32" xfId="3907"/>
    <cellStyle name="Linked Cell 32 2" xfId="3908"/>
    <cellStyle name="Linked Cell 33" xfId="3909"/>
    <cellStyle name="Linked Cell 33 2" xfId="3910"/>
    <cellStyle name="Linked Cell 34" xfId="3911"/>
    <cellStyle name="Linked Cell 34 2" xfId="3912"/>
    <cellStyle name="Linked Cell 35" xfId="3913"/>
    <cellStyle name="Linked Cell 35 2" xfId="3914"/>
    <cellStyle name="Linked Cell 36" xfId="3915"/>
    <cellStyle name="Linked Cell 36 2" xfId="3916"/>
    <cellStyle name="Linked Cell 37" xfId="3917"/>
    <cellStyle name="Linked Cell 37 2" xfId="3918"/>
    <cellStyle name="Linked Cell 38" xfId="3919"/>
    <cellStyle name="Linked Cell 38 2" xfId="3920"/>
    <cellStyle name="Linked Cell 39" xfId="3921"/>
    <cellStyle name="Linked Cell 39 2" xfId="3922"/>
    <cellStyle name="Linked Cell 4" xfId="3923"/>
    <cellStyle name="Linked Cell 4 2" xfId="3924"/>
    <cellStyle name="Linked Cell 40" xfId="3925"/>
    <cellStyle name="Linked Cell 40 2" xfId="3926"/>
    <cellStyle name="Linked Cell 41" xfId="3927"/>
    <cellStyle name="Linked Cell 41 2" xfId="3928"/>
    <cellStyle name="Linked Cell 42" xfId="3929"/>
    <cellStyle name="Linked Cell 42 2" xfId="3930"/>
    <cellStyle name="Linked Cell 43" xfId="3931"/>
    <cellStyle name="Linked Cell 43 2" xfId="3932"/>
    <cellStyle name="Linked Cell 44" xfId="3933"/>
    <cellStyle name="Linked Cell 44 2" xfId="3934"/>
    <cellStyle name="Linked Cell 45" xfId="3935"/>
    <cellStyle name="Linked Cell 45 2" xfId="3936"/>
    <cellStyle name="Linked Cell 46" xfId="3937"/>
    <cellStyle name="Linked Cell 46 2" xfId="3938"/>
    <cellStyle name="Linked Cell 47" xfId="3939"/>
    <cellStyle name="Linked Cell 47 2" xfId="3940"/>
    <cellStyle name="Linked Cell 48" xfId="3941"/>
    <cellStyle name="Linked Cell 48 2" xfId="3942"/>
    <cellStyle name="Linked Cell 49" xfId="3943"/>
    <cellStyle name="Linked Cell 49 2" xfId="3944"/>
    <cellStyle name="Linked Cell 5" xfId="3945"/>
    <cellStyle name="Linked Cell 5 2" xfId="3946"/>
    <cellStyle name="Linked Cell 50" xfId="3947"/>
    <cellStyle name="Linked Cell 50 2" xfId="3948"/>
    <cellStyle name="Linked Cell 51" xfId="3949"/>
    <cellStyle name="Linked Cell 51 2" xfId="3950"/>
    <cellStyle name="Linked Cell 52" xfId="3951"/>
    <cellStyle name="Linked Cell 52 2" xfId="3952"/>
    <cellStyle name="Linked Cell 53" xfId="3953"/>
    <cellStyle name="Linked Cell 53 2" xfId="3954"/>
    <cellStyle name="Linked Cell 54" xfId="3955"/>
    <cellStyle name="Linked Cell 54 2" xfId="3956"/>
    <cellStyle name="Linked Cell 55" xfId="3957"/>
    <cellStyle name="Linked Cell 55 2" xfId="3958"/>
    <cellStyle name="Linked Cell 56" xfId="3959"/>
    <cellStyle name="Linked Cell 56 2" xfId="3960"/>
    <cellStyle name="Linked Cell 57" xfId="3961"/>
    <cellStyle name="Linked Cell 6" xfId="3962"/>
    <cellStyle name="Linked Cell 6 2" xfId="3963"/>
    <cellStyle name="Linked Cell 7" xfId="3964"/>
    <cellStyle name="Linked Cell 7 2" xfId="3965"/>
    <cellStyle name="Linked Cell 8" xfId="3966"/>
    <cellStyle name="Linked Cell 8 2" xfId="3967"/>
    <cellStyle name="Linked Cell 9" xfId="3968"/>
    <cellStyle name="Linked Cell 9 2" xfId="3969"/>
    <cellStyle name="Neutral 10" xfId="3970"/>
    <cellStyle name="Neutral 10 2" xfId="3971"/>
    <cellStyle name="Neutral 11" xfId="3972"/>
    <cellStyle name="Neutral 11 2" xfId="3973"/>
    <cellStyle name="Neutral 12" xfId="3974"/>
    <cellStyle name="Neutral 12 2" xfId="3975"/>
    <cellStyle name="Neutral 13" xfId="3976"/>
    <cellStyle name="Neutral 13 2" xfId="3977"/>
    <cellStyle name="Neutral 14" xfId="3978"/>
    <cellStyle name="Neutral 14 2" xfId="3979"/>
    <cellStyle name="Neutral 15" xfId="3980"/>
    <cellStyle name="Neutral 15 2" xfId="3981"/>
    <cellStyle name="Neutral 16" xfId="3982"/>
    <cellStyle name="Neutral 16 2" xfId="3983"/>
    <cellStyle name="Neutral 17" xfId="3984"/>
    <cellStyle name="Neutral 17 2" xfId="3985"/>
    <cellStyle name="Neutral 18" xfId="3986"/>
    <cellStyle name="Neutral 18 2" xfId="3987"/>
    <cellStyle name="Neutral 19" xfId="3988"/>
    <cellStyle name="Neutral 19 2" xfId="3989"/>
    <cellStyle name="Neutral 2" xfId="3990"/>
    <cellStyle name="Neutral 2 2" xfId="3991"/>
    <cellStyle name="Neutral 20" xfId="3992"/>
    <cellStyle name="Neutral 20 2" xfId="3993"/>
    <cellStyle name="Neutral 21" xfId="3994"/>
    <cellStyle name="Neutral 21 2" xfId="3995"/>
    <cellStyle name="Neutral 22" xfId="3996"/>
    <cellStyle name="Neutral 22 2" xfId="3997"/>
    <cellStyle name="Neutral 23" xfId="3998"/>
    <cellStyle name="Neutral 23 2" xfId="3999"/>
    <cellStyle name="Neutral 24" xfId="4000"/>
    <cellStyle name="Neutral 24 2" xfId="4001"/>
    <cellStyle name="Neutral 25" xfId="4002"/>
    <cellStyle name="Neutral 25 2" xfId="4003"/>
    <cellStyle name="Neutral 26" xfId="4004"/>
    <cellStyle name="Neutral 26 2" xfId="4005"/>
    <cellStyle name="Neutral 27" xfId="4006"/>
    <cellStyle name="Neutral 27 2" xfId="4007"/>
    <cellStyle name="Neutral 28" xfId="4008"/>
    <cellStyle name="Neutral 28 2" xfId="4009"/>
    <cellStyle name="Neutral 29" xfId="4010"/>
    <cellStyle name="Neutral 29 2" xfId="4011"/>
    <cellStyle name="Neutral 3" xfId="4012"/>
    <cellStyle name="Neutral 3 2" xfId="4013"/>
    <cellStyle name="Neutral 30" xfId="4014"/>
    <cellStyle name="Neutral 30 2" xfId="4015"/>
    <cellStyle name="Neutral 31" xfId="4016"/>
    <cellStyle name="Neutral 31 2" xfId="4017"/>
    <cellStyle name="Neutral 32" xfId="4018"/>
    <cellStyle name="Neutral 32 2" xfId="4019"/>
    <cellStyle name="Neutral 33" xfId="4020"/>
    <cellStyle name="Neutral 33 2" xfId="4021"/>
    <cellStyle name="Neutral 34" xfId="4022"/>
    <cellStyle name="Neutral 34 2" xfId="4023"/>
    <cellStyle name="Neutral 35" xfId="4024"/>
    <cellStyle name="Neutral 35 2" xfId="4025"/>
    <cellStyle name="Neutral 36" xfId="4026"/>
    <cellStyle name="Neutral 36 2" xfId="4027"/>
    <cellStyle name="Neutral 37" xfId="4028"/>
    <cellStyle name="Neutral 37 2" xfId="4029"/>
    <cellStyle name="Neutral 38" xfId="4030"/>
    <cellStyle name="Neutral 38 2" xfId="4031"/>
    <cellStyle name="Neutral 39" xfId="4032"/>
    <cellStyle name="Neutral 39 2" xfId="4033"/>
    <cellStyle name="Neutral 4" xfId="4034"/>
    <cellStyle name="Neutral 4 2" xfId="4035"/>
    <cellStyle name="Neutral 40" xfId="4036"/>
    <cellStyle name="Neutral 40 2" xfId="4037"/>
    <cellStyle name="Neutral 41" xfId="4038"/>
    <cellStyle name="Neutral 41 2" xfId="4039"/>
    <cellStyle name="Neutral 42" xfId="4040"/>
    <cellStyle name="Neutral 42 2" xfId="4041"/>
    <cellStyle name="Neutral 43" xfId="4042"/>
    <cellStyle name="Neutral 43 2" xfId="4043"/>
    <cellStyle name="Neutral 44" xfId="4044"/>
    <cellStyle name="Neutral 44 2" xfId="4045"/>
    <cellStyle name="Neutral 45" xfId="4046"/>
    <cellStyle name="Neutral 45 2" xfId="4047"/>
    <cellStyle name="Neutral 46" xfId="4048"/>
    <cellStyle name="Neutral 46 2" xfId="4049"/>
    <cellStyle name="Neutral 47" xfId="4050"/>
    <cellStyle name="Neutral 47 2" xfId="4051"/>
    <cellStyle name="Neutral 48" xfId="4052"/>
    <cellStyle name="Neutral 48 2" xfId="4053"/>
    <cellStyle name="Neutral 49" xfId="4054"/>
    <cellStyle name="Neutral 49 2" xfId="4055"/>
    <cellStyle name="Neutral 5" xfId="4056"/>
    <cellStyle name="Neutral 5 2" xfId="4057"/>
    <cellStyle name="Neutral 50" xfId="4058"/>
    <cellStyle name="Neutral 50 2" xfId="4059"/>
    <cellStyle name="Neutral 51" xfId="4060"/>
    <cellStyle name="Neutral 51 2" xfId="4061"/>
    <cellStyle name="Neutral 52" xfId="4062"/>
    <cellStyle name="Neutral 52 2" xfId="4063"/>
    <cellStyle name="Neutral 53" xfId="4064"/>
    <cellStyle name="Neutral 53 2" xfId="4065"/>
    <cellStyle name="Neutral 54" xfId="4066"/>
    <cellStyle name="Neutral 54 2" xfId="4067"/>
    <cellStyle name="Neutral 55" xfId="4068"/>
    <cellStyle name="Neutral 55 2" xfId="4069"/>
    <cellStyle name="Neutral 56" xfId="4070"/>
    <cellStyle name="Neutral 56 2" xfId="4071"/>
    <cellStyle name="Neutral 57" xfId="4072"/>
    <cellStyle name="Neutral 6" xfId="4073"/>
    <cellStyle name="Neutral 6 2" xfId="4074"/>
    <cellStyle name="Neutral 7" xfId="4075"/>
    <cellStyle name="Neutral 7 2" xfId="4076"/>
    <cellStyle name="Neutral 8" xfId="4077"/>
    <cellStyle name="Neutral 8 2" xfId="4078"/>
    <cellStyle name="Neutral 9" xfId="4079"/>
    <cellStyle name="Neutral 9 2" xfId="4080"/>
    <cellStyle name="Normal" xfId="0" builtinId="0"/>
    <cellStyle name="Normal 10" xfId="2"/>
    <cellStyle name="Normal 10 2" xfId="4081"/>
    <cellStyle name="Normal 10 2 2" xfId="4082"/>
    <cellStyle name="Normal 10 3" xfId="4083"/>
    <cellStyle name="Normal 10 4" xfId="4084"/>
    <cellStyle name="Normal 10 5" xfId="4085"/>
    <cellStyle name="Normal 105" xfId="4086"/>
    <cellStyle name="Normal 11" xfId="4087"/>
    <cellStyle name="Normal 11 2" xfId="4088"/>
    <cellStyle name="Normal 11 2 2" xfId="4089"/>
    <cellStyle name="Normal 11 3" xfId="4090"/>
    <cellStyle name="Normal 11 4" xfId="4091"/>
    <cellStyle name="Normal 11 5" xfId="4092"/>
    <cellStyle name="Normal 114" xfId="4093"/>
    <cellStyle name="Normal 115" xfId="4094"/>
    <cellStyle name="Normal 116" xfId="4095"/>
    <cellStyle name="Normal 117" xfId="4096"/>
    <cellStyle name="Normal 118" xfId="4097"/>
    <cellStyle name="Normal 119" xfId="4098"/>
    <cellStyle name="Normal 12" xfId="4099"/>
    <cellStyle name="Normal 12 2" xfId="4100"/>
    <cellStyle name="Normal 12 2 2" xfId="4101"/>
    <cellStyle name="Normal 12 3" xfId="4102"/>
    <cellStyle name="Normal 12 4" xfId="4103"/>
    <cellStyle name="Normal 12 5" xfId="4104"/>
    <cellStyle name="Normal 120" xfId="4105"/>
    <cellStyle name="Normal 121" xfId="4106"/>
    <cellStyle name="Normal 122" xfId="4107"/>
    <cellStyle name="Normal 123" xfId="4108"/>
    <cellStyle name="Normal 124" xfId="4109"/>
    <cellStyle name="Normal 125" xfId="4110"/>
    <cellStyle name="Normal 126" xfId="4111"/>
    <cellStyle name="Normal 127" xfId="4112"/>
    <cellStyle name="Normal 128" xfId="4113"/>
    <cellStyle name="Normal 129" xfId="4114"/>
    <cellStyle name="Normal 13" xfId="4115"/>
    <cellStyle name="Normal 13 2" xfId="4116"/>
    <cellStyle name="Normal 13 2 2" xfId="4117"/>
    <cellStyle name="Normal 13 3" xfId="4118"/>
    <cellStyle name="Normal 13 4" xfId="4119"/>
    <cellStyle name="Normal 13 5" xfId="4120"/>
    <cellStyle name="Normal 130" xfId="4121"/>
    <cellStyle name="Normal 131" xfId="4122"/>
    <cellStyle name="Normal 132" xfId="4123"/>
    <cellStyle name="Normal 133" xfId="4124"/>
    <cellStyle name="Normal 134" xfId="4125"/>
    <cellStyle name="Normal 135" xfId="4126"/>
    <cellStyle name="Normal 136" xfId="4127"/>
    <cellStyle name="Normal 137" xfId="4128"/>
    <cellStyle name="Normal 138" xfId="4129"/>
    <cellStyle name="Normal 139" xfId="4130"/>
    <cellStyle name="Normal 14" xfId="4131"/>
    <cellStyle name="Normal 14 2" xfId="4132"/>
    <cellStyle name="Normal 14 2 2" xfId="4133"/>
    <cellStyle name="Normal 14 3" xfId="4134"/>
    <cellStyle name="Normal 14 4" xfId="4135"/>
    <cellStyle name="Normal 14 5" xfId="4136"/>
    <cellStyle name="Normal 140" xfId="4137"/>
    <cellStyle name="Normal 141" xfId="4138"/>
    <cellStyle name="Normal 142" xfId="4139"/>
    <cellStyle name="Normal 143" xfId="4140"/>
    <cellStyle name="Normal 144" xfId="4141"/>
    <cellStyle name="Normal 145" xfId="4142"/>
    <cellStyle name="Normal 146" xfId="4143"/>
    <cellStyle name="Normal 147" xfId="4144"/>
    <cellStyle name="Normal 148" xfId="4145"/>
    <cellStyle name="Normal 149" xfId="4146"/>
    <cellStyle name="Normal 15" xfId="4147"/>
    <cellStyle name="Normal 15 2" xfId="4148"/>
    <cellStyle name="Normal 15 2 2" xfId="4149"/>
    <cellStyle name="Normal 15 3" xfId="4150"/>
    <cellStyle name="Normal 150" xfId="4151"/>
    <cellStyle name="Normal 151" xfId="4152"/>
    <cellStyle name="Normal 152" xfId="4153"/>
    <cellStyle name="Normal 153" xfId="4154"/>
    <cellStyle name="Normal 154" xfId="4155"/>
    <cellStyle name="Normal 155" xfId="4156"/>
    <cellStyle name="Normal 156" xfId="4157"/>
    <cellStyle name="Normal 157" xfId="4158"/>
    <cellStyle name="Normal 158" xfId="4159"/>
    <cellStyle name="Normal 159" xfId="4160"/>
    <cellStyle name="Normal 16" xfId="4161"/>
    <cellStyle name="Normal 16 2" xfId="4162"/>
    <cellStyle name="Normal 16 2 2" xfId="4163"/>
    <cellStyle name="Normal 16 3" xfId="4164"/>
    <cellStyle name="Normal 16 4" xfId="4165"/>
    <cellStyle name="Normal 16 5" xfId="4166"/>
    <cellStyle name="Normal 160" xfId="4167"/>
    <cellStyle name="Normal 161" xfId="4168"/>
    <cellStyle name="Normal 162" xfId="4169"/>
    <cellStyle name="Normal 163" xfId="4170"/>
    <cellStyle name="Normal 164" xfId="4171"/>
    <cellStyle name="Normal 165" xfId="4172"/>
    <cellStyle name="Normal 166" xfId="4173"/>
    <cellStyle name="Normal 167" xfId="4174"/>
    <cellStyle name="Normal 168" xfId="4175"/>
    <cellStyle name="Normal 169" xfId="4176"/>
    <cellStyle name="Normal 17" xfId="4177"/>
    <cellStyle name="Normal 17 2" xfId="4178"/>
    <cellStyle name="Normal 17 2 2" xfId="4179"/>
    <cellStyle name="Normal 17 3" xfId="4180"/>
    <cellStyle name="Normal 17 4" xfId="4181"/>
    <cellStyle name="Normal 17 5" xfId="4182"/>
    <cellStyle name="Normal 171" xfId="4183"/>
    <cellStyle name="Normal 172" xfId="4184"/>
    <cellStyle name="Normal 173" xfId="4185"/>
    <cellStyle name="Normal 175" xfId="4186"/>
    <cellStyle name="Normal 176" xfId="4187"/>
    <cellStyle name="Normal 177" xfId="4188"/>
    <cellStyle name="Normal 178" xfId="4189"/>
    <cellStyle name="Normal 179" xfId="4190"/>
    <cellStyle name="Normal 18" xfId="4191"/>
    <cellStyle name="Normal 18 2" xfId="4192"/>
    <cellStyle name="Normal 18 2 2" xfId="4193"/>
    <cellStyle name="Normal 18 3" xfId="4194"/>
    <cellStyle name="Normal 18 4" xfId="4195"/>
    <cellStyle name="Normal 18 5" xfId="4196"/>
    <cellStyle name="Normal 180" xfId="4197"/>
    <cellStyle name="Normal 181" xfId="4198"/>
    <cellStyle name="Normal 182" xfId="4199"/>
    <cellStyle name="Normal 183" xfId="4200"/>
    <cellStyle name="Normal 184" xfId="4201"/>
    <cellStyle name="Normal 185" xfId="4202"/>
    <cellStyle name="Normal 186" xfId="4203"/>
    <cellStyle name="Normal 187" xfId="4204"/>
    <cellStyle name="Normal 188" xfId="4205"/>
    <cellStyle name="Normal 189" xfId="4206"/>
    <cellStyle name="Normal 19" xfId="4207"/>
    <cellStyle name="Normal 19 2" xfId="4208"/>
    <cellStyle name="Normal 19 2 2" xfId="4209"/>
    <cellStyle name="Normal 19 3" xfId="4210"/>
    <cellStyle name="Normal 19 4" xfId="4211"/>
    <cellStyle name="Normal 19 5" xfId="4212"/>
    <cellStyle name="Normal 190" xfId="4213"/>
    <cellStyle name="Normal 191" xfId="4214"/>
    <cellStyle name="Normal 192" xfId="4215"/>
    <cellStyle name="Normal 194" xfId="4216"/>
    <cellStyle name="Normal 195" xfId="4217"/>
    <cellStyle name="Normal 196" xfId="4218"/>
    <cellStyle name="Normal 197" xfId="4219"/>
    <cellStyle name="Normal 198" xfId="4220"/>
    <cellStyle name="Normal 199" xfId="4221"/>
    <cellStyle name="Normal 2" xfId="4222"/>
    <cellStyle name="Normal 2 10" xfId="4223"/>
    <cellStyle name="Normal 2 10 2" xfId="4224"/>
    <cellStyle name="Normal 2 11" xfId="4225"/>
    <cellStyle name="Normal 2 11 2" xfId="4226"/>
    <cellStyle name="Normal 2 12" xfId="4227"/>
    <cellStyle name="Normal 2 12 2" xfId="4228"/>
    <cellStyle name="Normal 2 13" xfId="4229"/>
    <cellStyle name="Normal 2 13 2" xfId="4230"/>
    <cellStyle name="Normal 2 14" xfId="4231"/>
    <cellStyle name="Normal 2 14 2" xfId="4232"/>
    <cellStyle name="Normal 2 15" xfId="4233"/>
    <cellStyle name="Normal 2 15 2" xfId="4234"/>
    <cellStyle name="Normal 2 16" xfId="4235"/>
    <cellStyle name="Normal 2 16 2" xfId="4236"/>
    <cellStyle name="Normal 2 17" xfId="4237"/>
    <cellStyle name="Normal 2 17 2" xfId="4238"/>
    <cellStyle name="Normal 2 18" xfId="4239"/>
    <cellStyle name="Normal 2 18 2" xfId="4240"/>
    <cellStyle name="Normal 2 19" xfId="4241"/>
    <cellStyle name="Normal 2 19 2" xfId="4242"/>
    <cellStyle name="Normal 2 2" xfId="4243"/>
    <cellStyle name="Normal 2 2 2" xfId="4244"/>
    <cellStyle name="Normal 2 2 3" xfId="4245"/>
    <cellStyle name="Normal 2 20" xfId="4246"/>
    <cellStyle name="Normal 2 20 2" xfId="4247"/>
    <cellStyle name="Normal 2 21" xfId="4248"/>
    <cellStyle name="Normal 2 21 2" xfId="4249"/>
    <cellStyle name="Normal 2 22" xfId="4250"/>
    <cellStyle name="Normal 2 22 2" xfId="4251"/>
    <cellStyle name="Normal 2 23" xfId="4252"/>
    <cellStyle name="Normal 2 23 2" xfId="4253"/>
    <cellStyle name="Normal 2 24" xfId="4254"/>
    <cellStyle name="Normal 2 24 2" xfId="4255"/>
    <cellStyle name="Normal 2 25" xfId="4256"/>
    <cellStyle name="Normal 2 25 2" xfId="4257"/>
    <cellStyle name="Normal 2 26" xfId="4258"/>
    <cellStyle name="Normal 2 26 2" xfId="4259"/>
    <cellStyle name="Normal 2 27" xfId="4260"/>
    <cellStyle name="Normal 2 27 2" xfId="4261"/>
    <cellStyle name="Normal 2 28" xfId="4262"/>
    <cellStyle name="Normal 2 28 2" xfId="4263"/>
    <cellStyle name="Normal 2 29" xfId="4264"/>
    <cellStyle name="Normal 2 29 2" xfId="4265"/>
    <cellStyle name="Normal 2 3" xfId="4266"/>
    <cellStyle name="Normal 2 3 2" xfId="4267"/>
    <cellStyle name="Normal 2 30" xfId="4268"/>
    <cellStyle name="Normal 2 30 2" xfId="4269"/>
    <cellStyle name="Normal 2 31" xfId="4270"/>
    <cellStyle name="Normal 2 31 2" xfId="4271"/>
    <cellStyle name="Normal 2 32" xfId="4272"/>
    <cellStyle name="Normal 2 32 2" xfId="4273"/>
    <cellStyle name="Normal 2 33" xfId="4274"/>
    <cellStyle name="Normal 2 33 2" xfId="4275"/>
    <cellStyle name="Normal 2 34" xfId="4276"/>
    <cellStyle name="Normal 2 34 2" xfId="4277"/>
    <cellStyle name="Normal 2 35" xfId="4278"/>
    <cellStyle name="Normal 2 35 2" xfId="4279"/>
    <cellStyle name="Normal 2 36" xfId="4280"/>
    <cellStyle name="Normal 2 36 2" xfId="4281"/>
    <cellStyle name="Normal 2 37" xfId="4282"/>
    <cellStyle name="Normal 2 37 2" xfId="4283"/>
    <cellStyle name="Normal 2 38" xfId="4284"/>
    <cellStyle name="Normal 2 38 2" xfId="4285"/>
    <cellStyle name="Normal 2 39" xfId="4286"/>
    <cellStyle name="Normal 2 39 2" xfId="4287"/>
    <cellStyle name="Normal 2 4" xfId="4288"/>
    <cellStyle name="Normal 2 4 2" xfId="4289"/>
    <cellStyle name="Normal 2 40" xfId="4290"/>
    <cellStyle name="Normal 2 40 2" xfId="4291"/>
    <cellStyle name="Normal 2 41" xfId="4292"/>
    <cellStyle name="Normal 2 41 2" xfId="4293"/>
    <cellStyle name="Normal 2 42" xfId="4294"/>
    <cellStyle name="Normal 2 42 2" xfId="4295"/>
    <cellStyle name="Normal 2 43" xfId="4296"/>
    <cellStyle name="Normal 2 43 2" xfId="4297"/>
    <cellStyle name="Normal 2 44" xfId="4298"/>
    <cellStyle name="Normal 2 44 2" xfId="4299"/>
    <cellStyle name="Normal 2 45" xfId="4300"/>
    <cellStyle name="Normal 2 45 2" xfId="4301"/>
    <cellStyle name="Normal 2 46" xfId="4302"/>
    <cellStyle name="Normal 2 46 2" xfId="4303"/>
    <cellStyle name="Normal 2 47" xfId="4304"/>
    <cellStyle name="Normal 2 47 2" xfId="4305"/>
    <cellStyle name="Normal 2 48" xfId="4306"/>
    <cellStyle name="Normal 2 48 2" xfId="4307"/>
    <cellStyle name="Normal 2 49" xfId="4308"/>
    <cellStyle name="Normal 2 49 2" xfId="4309"/>
    <cellStyle name="Normal 2 5" xfId="4310"/>
    <cellStyle name="Normal 2 5 2" xfId="4311"/>
    <cellStyle name="Normal 2 50" xfId="4312"/>
    <cellStyle name="Normal 2 50 2" xfId="4313"/>
    <cellStyle name="Normal 2 51" xfId="4314"/>
    <cellStyle name="Normal 2 51 2" xfId="4315"/>
    <cellStyle name="Normal 2 52" xfId="4316"/>
    <cellStyle name="Normal 2 52 2" xfId="4317"/>
    <cellStyle name="Normal 2 53" xfId="4318"/>
    <cellStyle name="Normal 2 53 2" xfId="4319"/>
    <cellStyle name="Normal 2 54" xfId="4320"/>
    <cellStyle name="Normal 2 54 2" xfId="4321"/>
    <cellStyle name="Normal 2 55" xfId="4322"/>
    <cellStyle name="Normal 2 55 2" xfId="4323"/>
    <cellStyle name="Normal 2 56" xfId="4324"/>
    <cellStyle name="Normal 2 56 2" xfId="4325"/>
    <cellStyle name="Normal 2 57" xfId="4326"/>
    <cellStyle name="Normal 2 57 2" xfId="4327"/>
    <cellStyle name="Normal 2 58" xfId="4328"/>
    <cellStyle name="Normal 2 59" xfId="4329"/>
    <cellStyle name="Normal 2 6" xfId="4330"/>
    <cellStyle name="Normal 2 6 2" xfId="4331"/>
    <cellStyle name="Normal 2 60" xfId="4332"/>
    <cellStyle name="Normal 2 61" xfId="4333"/>
    <cellStyle name="Normal 2 62" xfId="4334"/>
    <cellStyle name="Normal 2 63" xfId="4335"/>
    <cellStyle name="Normal 2 7" xfId="4336"/>
    <cellStyle name="Normal 2 7 2" xfId="4337"/>
    <cellStyle name="Normal 2 8" xfId="4338"/>
    <cellStyle name="Normal 2 8 2" xfId="4339"/>
    <cellStyle name="Normal 2 9" xfId="4340"/>
    <cellStyle name="Normal 2 9 2" xfId="4341"/>
    <cellStyle name="Normal 20" xfId="4342"/>
    <cellStyle name="Normal 20 2" xfId="4343"/>
    <cellStyle name="Normal 20 2 2" xfId="4344"/>
    <cellStyle name="Normal 20 3" xfId="4345"/>
    <cellStyle name="Normal 20 4" xfId="4346"/>
    <cellStyle name="Normal 20 5" xfId="4347"/>
    <cellStyle name="Normal 200" xfId="4348"/>
    <cellStyle name="Normal 201" xfId="4349"/>
    <cellStyle name="Normal 203" xfId="4350"/>
    <cellStyle name="Normal 204" xfId="4351"/>
    <cellStyle name="Normal 205" xfId="4352"/>
    <cellStyle name="Normal 206" xfId="4353"/>
    <cellStyle name="Normal 207" xfId="4354"/>
    <cellStyle name="Normal 208" xfId="4355"/>
    <cellStyle name="Normal 209" xfId="4356"/>
    <cellStyle name="Normal 21" xfId="4357"/>
    <cellStyle name="Normal 21 2" xfId="4358"/>
    <cellStyle name="Normal 21 2 2" xfId="4359"/>
    <cellStyle name="Normal 21 3" xfId="4360"/>
    <cellStyle name="Normal 210" xfId="4361"/>
    <cellStyle name="Normal 211" xfId="4362"/>
    <cellStyle name="Normal 212" xfId="4363"/>
    <cellStyle name="Normal 213" xfId="4364"/>
    <cellStyle name="Normal 214" xfId="4365"/>
    <cellStyle name="Normal 215" xfId="4366"/>
    <cellStyle name="Normal 216" xfId="4367"/>
    <cellStyle name="Normal 217" xfId="4368"/>
    <cellStyle name="Normal 218" xfId="4369"/>
    <cellStyle name="Normal 219" xfId="4370"/>
    <cellStyle name="Normal 22" xfId="4371"/>
    <cellStyle name="Normal 22 2" xfId="4372"/>
    <cellStyle name="Normal 22 2 2" xfId="4373"/>
    <cellStyle name="Normal 22 3" xfId="4374"/>
    <cellStyle name="Normal 22 4" xfId="4375"/>
    <cellStyle name="Normal 22 5" xfId="4376"/>
    <cellStyle name="Normal 220" xfId="4377"/>
    <cellStyle name="Normal 221" xfId="4378"/>
    <cellStyle name="Normal 222" xfId="4379"/>
    <cellStyle name="Normal 223" xfId="4380"/>
    <cellStyle name="Normal 224" xfId="4381"/>
    <cellStyle name="Normal 225" xfId="4382"/>
    <cellStyle name="Normal 226" xfId="4383"/>
    <cellStyle name="Normal 227" xfId="4384"/>
    <cellStyle name="Normal 228" xfId="4385"/>
    <cellStyle name="Normal 229" xfId="4386"/>
    <cellStyle name="Normal 23" xfId="4387"/>
    <cellStyle name="Normal 23 2" xfId="4388"/>
    <cellStyle name="Normal 23 2 2" xfId="4389"/>
    <cellStyle name="Normal 23 3" xfId="4390"/>
    <cellStyle name="Normal 23 4" xfId="4391"/>
    <cellStyle name="Normal 23 5" xfId="4392"/>
    <cellStyle name="Normal 230" xfId="4393"/>
    <cellStyle name="Normal 231" xfId="4394"/>
    <cellStyle name="Normal 232" xfId="4395"/>
    <cellStyle name="Normal 233" xfId="4396"/>
    <cellStyle name="Normal 234" xfId="4397"/>
    <cellStyle name="Normal 235" xfId="4398"/>
    <cellStyle name="Normal 236" xfId="4399"/>
    <cellStyle name="Normal 237" xfId="4400"/>
    <cellStyle name="Normal 238" xfId="4401"/>
    <cellStyle name="Normal 239" xfId="4402"/>
    <cellStyle name="Normal 24" xfId="4403"/>
    <cellStyle name="Normal 24 2" xfId="4404"/>
    <cellStyle name="Normal 24 2 2" xfId="4405"/>
    <cellStyle name="Normal 24 3" xfId="4406"/>
    <cellStyle name="Normal 24 4" xfId="4407"/>
    <cellStyle name="Normal 24 5" xfId="4408"/>
    <cellStyle name="Normal 240" xfId="4409"/>
    <cellStyle name="Normal 241" xfId="4410"/>
    <cellStyle name="Normal 242" xfId="4411"/>
    <cellStyle name="Normal 243" xfId="4412"/>
    <cellStyle name="Normal 244" xfId="4413"/>
    <cellStyle name="Normal 245" xfId="4414"/>
    <cellStyle name="Normal 246" xfId="4415"/>
    <cellStyle name="Normal 25" xfId="4416"/>
    <cellStyle name="Normal 25 2" xfId="4417"/>
    <cellStyle name="Normal 25 2 2" xfId="4418"/>
    <cellStyle name="Normal 25 3" xfId="4419"/>
    <cellStyle name="Normal 25 4" xfId="4420"/>
    <cellStyle name="Normal 25 5" xfId="4421"/>
    <cellStyle name="Normal 26" xfId="4422"/>
    <cellStyle name="Normal 26 2" xfId="4423"/>
    <cellStyle name="Normal 26 2 2" xfId="4424"/>
    <cellStyle name="Normal 26 3" xfId="4425"/>
    <cellStyle name="Normal 26 4" xfId="4426"/>
    <cellStyle name="Normal 26 5" xfId="4427"/>
    <cellStyle name="Normal 27" xfId="4428"/>
    <cellStyle name="Normal 27 2" xfId="4429"/>
    <cellStyle name="Normal 27 2 2" xfId="4430"/>
    <cellStyle name="Normal 27 3" xfId="4431"/>
    <cellStyle name="Normal 27 4" xfId="4432"/>
    <cellStyle name="Normal 27 5" xfId="4433"/>
    <cellStyle name="Normal 28" xfId="4434"/>
    <cellStyle name="Normal 28 2" xfId="4435"/>
    <cellStyle name="Normal 28 2 2" xfId="4436"/>
    <cellStyle name="Normal 28 3" xfId="4437"/>
    <cellStyle name="Normal 28 4" xfId="4438"/>
    <cellStyle name="Normal 28 5" xfId="4439"/>
    <cellStyle name="Normal 29" xfId="4440"/>
    <cellStyle name="Normal 29 2" xfId="4441"/>
    <cellStyle name="Normal 29 2 2" xfId="4442"/>
    <cellStyle name="Normal 29 3" xfId="4443"/>
    <cellStyle name="Normal 29 4" xfId="4444"/>
    <cellStyle name="Normal 29 5" xfId="4445"/>
    <cellStyle name="Normal 3" xfId="4446"/>
    <cellStyle name="Normal 3 10" xfId="4447"/>
    <cellStyle name="Normal 3 11" xfId="4448"/>
    <cellStyle name="Normal 3 12" xfId="4449"/>
    <cellStyle name="Normal 3 13" xfId="4450"/>
    <cellStyle name="Normal 3 14" xfId="4451"/>
    <cellStyle name="Normal 3 15" xfId="4452"/>
    <cellStyle name="Normal 3 16" xfId="4453"/>
    <cellStyle name="Normal 3 17" xfId="4454"/>
    <cellStyle name="Normal 3 18" xfId="4455"/>
    <cellStyle name="Normal 3 19" xfId="4456"/>
    <cellStyle name="Normal 3 2" xfId="4457"/>
    <cellStyle name="Normal 3 2 2" xfId="4458"/>
    <cellStyle name="Normal 3 2 3" xfId="4459"/>
    <cellStyle name="Normal 3 20" xfId="4460"/>
    <cellStyle name="Normal 3 21" xfId="4461"/>
    <cellStyle name="Normal 3 22" xfId="4462"/>
    <cellStyle name="Normal 3 23" xfId="4463"/>
    <cellStyle name="Normal 3 24" xfId="4464"/>
    <cellStyle name="Normal 3 25" xfId="4465"/>
    <cellStyle name="Normal 3 26" xfId="4466"/>
    <cellStyle name="Normal 3 27" xfId="4467"/>
    <cellStyle name="Normal 3 28" xfId="4468"/>
    <cellStyle name="Normal 3 29" xfId="4469"/>
    <cellStyle name="Normal 3 3" xfId="4470"/>
    <cellStyle name="Normal 3 3 2" xfId="4471"/>
    <cellStyle name="Normal 3 3 3" xfId="4472"/>
    <cellStyle name="Normal 3 30" xfId="4473"/>
    <cellStyle name="Normal 3 31" xfId="4474"/>
    <cellStyle name="Normal 3 32" xfId="4475"/>
    <cellStyle name="Normal 3 33" xfId="4476"/>
    <cellStyle name="Normal 3 34" xfId="4477"/>
    <cellStyle name="Normal 3 35" xfId="4478"/>
    <cellStyle name="Normal 3 36" xfId="4479"/>
    <cellStyle name="Normal 3 37" xfId="4480"/>
    <cellStyle name="Normal 3 38" xfId="4481"/>
    <cellStyle name="Normal 3 39" xfId="4482"/>
    <cellStyle name="Normal 3 4" xfId="4483"/>
    <cellStyle name="Normal 3 4 2" xfId="4484"/>
    <cellStyle name="Normal 3 4 3" xfId="4485"/>
    <cellStyle name="Normal 3 40" xfId="4486"/>
    <cellStyle name="Normal 3 41" xfId="4487"/>
    <cellStyle name="Normal 3 42" xfId="4488"/>
    <cellStyle name="Normal 3 43" xfId="4489"/>
    <cellStyle name="Normal 3 44" xfId="4490"/>
    <cellStyle name="Normal 3 45" xfId="4491"/>
    <cellStyle name="Normal 3 46" xfId="4492"/>
    <cellStyle name="Normal 3 47" xfId="4493"/>
    <cellStyle name="Normal 3 48" xfId="4494"/>
    <cellStyle name="Normal 3 49" xfId="4495"/>
    <cellStyle name="Normal 3 5" xfId="4496"/>
    <cellStyle name="Normal 3 5 2" xfId="4497"/>
    <cellStyle name="Normal 3 50" xfId="4498"/>
    <cellStyle name="Normal 3 51" xfId="4499"/>
    <cellStyle name="Normal 3 52" xfId="4500"/>
    <cellStyle name="Normal 3 53" xfId="4501"/>
    <cellStyle name="Normal 3 54" xfId="4502"/>
    <cellStyle name="Normal 3 55" xfId="4503"/>
    <cellStyle name="Normal 3 56" xfId="4504"/>
    <cellStyle name="Normal 3 57" xfId="4505"/>
    <cellStyle name="Normal 3 58" xfId="4506"/>
    <cellStyle name="Normal 3 59" xfId="4507"/>
    <cellStyle name="Normal 3 6" xfId="4508"/>
    <cellStyle name="Normal 3 7" xfId="4509"/>
    <cellStyle name="Normal 3 8" xfId="4510"/>
    <cellStyle name="Normal 3 9" xfId="4511"/>
    <cellStyle name="Normal 3_Tracker for commission - 251012" xfId="4512"/>
    <cellStyle name="Normal 30" xfId="4513"/>
    <cellStyle name="Normal 30 2" xfId="4514"/>
    <cellStyle name="Normal 30 2 2" xfId="4515"/>
    <cellStyle name="Normal 30 3" xfId="4516"/>
    <cellStyle name="Normal 30 4" xfId="4517"/>
    <cellStyle name="Normal 30 5" xfId="4518"/>
    <cellStyle name="Normal 31" xfId="4519"/>
    <cellStyle name="Normal 31 2" xfId="4520"/>
    <cellStyle name="Normal 31 2 2" xfId="4521"/>
    <cellStyle name="Normal 31 3" xfId="4522"/>
    <cellStyle name="Normal 31 4" xfId="4523"/>
    <cellStyle name="Normal 31 5" xfId="4524"/>
    <cellStyle name="Normal 32" xfId="4525"/>
    <cellStyle name="Normal 32 2" xfId="4526"/>
    <cellStyle name="Normal 32 2 2" xfId="4527"/>
    <cellStyle name="Normal 32 3" xfId="4528"/>
    <cellStyle name="Normal 32 4" xfId="4529"/>
    <cellStyle name="Normal 32 5" xfId="4530"/>
    <cellStyle name="Normal 33" xfId="4531"/>
    <cellStyle name="Normal 33 2" xfId="4532"/>
    <cellStyle name="Normal 33 2 2" xfId="4533"/>
    <cellStyle name="Normal 33 3" xfId="4534"/>
    <cellStyle name="Normal 33 4" xfId="4535"/>
    <cellStyle name="Normal 33 5" xfId="4536"/>
    <cellStyle name="Normal 34" xfId="4537"/>
    <cellStyle name="Normal 34 2" xfId="4538"/>
    <cellStyle name="Normal 34 2 2" xfId="4539"/>
    <cellStyle name="Normal 34 3" xfId="4540"/>
    <cellStyle name="Normal 34 4" xfId="4541"/>
    <cellStyle name="Normal 34 5" xfId="4542"/>
    <cellStyle name="Normal 35" xfId="4543"/>
    <cellStyle name="Normal 35 2" xfId="4544"/>
    <cellStyle name="Normal 35 2 2" xfId="4545"/>
    <cellStyle name="Normal 35 3" xfId="4546"/>
    <cellStyle name="Normal 35 4" xfId="4547"/>
    <cellStyle name="Normal 35 5" xfId="4548"/>
    <cellStyle name="Normal 36" xfId="4549"/>
    <cellStyle name="Normal 36 2" xfId="4550"/>
    <cellStyle name="Normal 36 2 2" xfId="4551"/>
    <cellStyle name="Normal 36 3" xfId="4552"/>
    <cellStyle name="Normal 36 4" xfId="4553"/>
    <cellStyle name="Normal 36 5" xfId="4554"/>
    <cellStyle name="Normal 37" xfId="4555"/>
    <cellStyle name="Normal 37 2" xfId="4556"/>
    <cellStyle name="Normal 37 2 2" xfId="4557"/>
    <cellStyle name="Normal 37 3" xfId="4558"/>
    <cellStyle name="Normal 37 4" xfId="4559"/>
    <cellStyle name="Normal 37 5" xfId="4560"/>
    <cellStyle name="Normal 38" xfId="4561"/>
    <cellStyle name="Normal 38 2" xfId="4562"/>
    <cellStyle name="Normal 38 2 2" xfId="4563"/>
    <cellStyle name="Normal 38 3" xfId="4564"/>
    <cellStyle name="Normal 38 4" xfId="4565"/>
    <cellStyle name="Normal 38 5" xfId="4566"/>
    <cellStyle name="Normal 39" xfId="4567"/>
    <cellStyle name="Normal 39 2" xfId="4568"/>
    <cellStyle name="Normal 39 2 2" xfId="4569"/>
    <cellStyle name="Normal 39 3" xfId="4570"/>
    <cellStyle name="Normal 39 4" xfId="4571"/>
    <cellStyle name="Normal 39 5" xfId="4572"/>
    <cellStyle name="Normal 4" xfId="4573"/>
    <cellStyle name="Normal 4 10" xfId="4574"/>
    <cellStyle name="Normal 4 11" xfId="4575"/>
    <cellStyle name="Normal 4 12" xfId="4576"/>
    <cellStyle name="Normal 4 13" xfId="4577"/>
    <cellStyle name="Normal 4 14" xfId="4578"/>
    <cellStyle name="Normal 4 15" xfId="4579"/>
    <cellStyle name="Normal 4 16" xfId="4580"/>
    <cellStyle name="Normal 4 17" xfId="4581"/>
    <cellStyle name="Normal 4 18" xfId="4582"/>
    <cellStyle name="Normal 4 19" xfId="4583"/>
    <cellStyle name="Normal 4 2" xfId="4584"/>
    <cellStyle name="Normal 4 2 2" xfId="4585"/>
    <cellStyle name="Normal 4 2 3" xfId="4586"/>
    <cellStyle name="Normal 4 20" xfId="4587"/>
    <cellStyle name="Normal 4 21" xfId="4588"/>
    <cellStyle name="Normal 4 22" xfId="4589"/>
    <cellStyle name="Normal 4 23" xfId="4590"/>
    <cellStyle name="Normal 4 24" xfId="4591"/>
    <cellStyle name="Normal 4 25" xfId="4592"/>
    <cellStyle name="Normal 4 26" xfId="4593"/>
    <cellStyle name="Normal 4 27" xfId="4594"/>
    <cellStyle name="Normal 4 28" xfId="4595"/>
    <cellStyle name="Normal 4 29" xfId="4596"/>
    <cellStyle name="Normal 4 3" xfId="4597"/>
    <cellStyle name="Normal 4 3 2" xfId="4598"/>
    <cellStyle name="Normal 4 30" xfId="4599"/>
    <cellStyle name="Normal 4 31" xfId="4600"/>
    <cellStyle name="Normal 4 32" xfId="4601"/>
    <cellStyle name="Normal 4 33" xfId="4602"/>
    <cellStyle name="Normal 4 34" xfId="4603"/>
    <cellStyle name="Normal 4 35" xfId="4604"/>
    <cellStyle name="Normal 4 36" xfId="4605"/>
    <cellStyle name="Normal 4 37" xfId="4606"/>
    <cellStyle name="Normal 4 38" xfId="4607"/>
    <cellStyle name="Normal 4 39" xfId="4608"/>
    <cellStyle name="Normal 4 4" xfId="4609"/>
    <cellStyle name="Normal 4 40" xfId="4610"/>
    <cellStyle name="Normal 4 41" xfId="4611"/>
    <cellStyle name="Normal 4 42" xfId="4612"/>
    <cellStyle name="Normal 4 43" xfId="4613"/>
    <cellStyle name="Normal 4 44" xfId="4614"/>
    <cellStyle name="Normal 4 45" xfId="4615"/>
    <cellStyle name="Normal 4 46" xfId="4616"/>
    <cellStyle name="Normal 4 47" xfId="4617"/>
    <cellStyle name="Normal 4 48" xfId="4618"/>
    <cellStyle name="Normal 4 49" xfId="4619"/>
    <cellStyle name="Normal 4 5" xfId="4620"/>
    <cellStyle name="Normal 4 50" xfId="4621"/>
    <cellStyle name="Normal 4 51" xfId="4622"/>
    <cellStyle name="Normal 4 52" xfId="4623"/>
    <cellStyle name="Normal 4 53" xfId="4624"/>
    <cellStyle name="Normal 4 54" xfId="4625"/>
    <cellStyle name="Normal 4 55" xfId="4626"/>
    <cellStyle name="Normal 4 56" xfId="4627"/>
    <cellStyle name="Normal 4 57" xfId="4628"/>
    <cellStyle name="Normal 4 58" xfId="4629"/>
    <cellStyle name="Normal 4 6" xfId="4630"/>
    <cellStyle name="Normal 4 7" xfId="4631"/>
    <cellStyle name="Normal 4 8" xfId="4632"/>
    <cellStyle name="Normal 4 9" xfId="4633"/>
    <cellStyle name="Normal 40" xfId="4634"/>
    <cellStyle name="Normal 40 2" xfId="4635"/>
    <cellStyle name="Normal 40 2 2" xfId="4636"/>
    <cellStyle name="Normal 40 3" xfId="4637"/>
    <cellStyle name="Normal 40 4" xfId="4638"/>
    <cellStyle name="Normal 41" xfId="4639"/>
    <cellStyle name="Normal 41 2" xfId="4640"/>
    <cellStyle name="Normal 41 2 2" xfId="4641"/>
    <cellStyle name="Normal 41 3" xfId="4642"/>
    <cellStyle name="Normal 42" xfId="4643"/>
    <cellStyle name="Normal 42 2" xfId="4644"/>
    <cellStyle name="Normal 42 2 2" xfId="4645"/>
    <cellStyle name="Normal 42 3" xfId="4646"/>
    <cellStyle name="Normal 43" xfId="4647"/>
    <cellStyle name="Normal 43 2" xfId="4648"/>
    <cellStyle name="Normal 43 2 2" xfId="4649"/>
    <cellStyle name="Normal 43 3" xfId="4650"/>
    <cellStyle name="Normal 44" xfId="4651"/>
    <cellStyle name="Normal 44 2" xfId="4652"/>
    <cellStyle name="Normal 44 2 2" xfId="4653"/>
    <cellStyle name="Normal 44 3" xfId="4654"/>
    <cellStyle name="Normal 45" xfId="4655"/>
    <cellStyle name="Normal 45 2" xfId="4656"/>
    <cellStyle name="Normal 45 2 2" xfId="4657"/>
    <cellStyle name="Normal 45 3" xfId="4658"/>
    <cellStyle name="Normal 46" xfId="4659"/>
    <cellStyle name="Normal 46 2" xfId="4660"/>
    <cellStyle name="Normal 46 2 2" xfId="4661"/>
    <cellStyle name="Normal 46 3" xfId="4662"/>
    <cellStyle name="Normal 47" xfId="4663"/>
    <cellStyle name="Normal 47 2" xfId="4664"/>
    <cellStyle name="Normal 47 2 2" xfId="4665"/>
    <cellStyle name="Normal 47 3" xfId="4666"/>
    <cellStyle name="Normal 48" xfId="4667"/>
    <cellStyle name="Normal 48 2" xfId="4668"/>
    <cellStyle name="Normal 48 2 2" xfId="4669"/>
    <cellStyle name="Normal 48 3" xfId="4670"/>
    <cellStyle name="Normal 49" xfId="4671"/>
    <cellStyle name="Normal 49 2" xfId="4672"/>
    <cellStyle name="Normal 49 2 2" xfId="4673"/>
    <cellStyle name="Normal 49 3" xfId="4674"/>
    <cellStyle name="Normal 5" xfId="4675"/>
    <cellStyle name="Normal 5 2" xfId="4676"/>
    <cellStyle name="Normal 5 2 2" xfId="4677"/>
    <cellStyle name="Normal 5 3" xfId="4678"/>
    <cellStyle name="Normal 5 3 2" xfId="4679"/>
    <cellStyle name="Normal 5 4" xfId="4680"/>
    <cellStyle name="Normal 5 5" xfId="4681"/>
    <cellStyle name="Normal 50" xfId="4682"/>
    <cellStyle name="Normal 50 2" xfId="4683"/>
    <cellStyle name="Normal 50 2 2" xfId="4684"/>
    <cellStyle name="Normal 50 3" xfId="4685"/>
    <cellStyle name="Normal 51" xfId="4686"/>
    <cellStyle name="Normal 51 2" xfId="4687"/>
    <cellStyle name="Normal 51 2 2" xfId="4688"/>
    <cellStyle name="Normal 51 3" xfId="4689"/>
    <cellStyle name="Normal 52" xfId="4690"/>
    <cellStyle name="Normal 52 2" xfId="4691"/>
    <cellStyle name="Normal 52 2 2" xfId="4692"/>
    <cellStyle name="Normal 52 3" xfId="4693"/>
    <cellStyle name="Normal 53" xfId="4694"/>
    <cellStyle name="Normal 53 2" xfId="4695"/>
    <cellStyle name="Normal 53 2 2" xfId="4696"/>
    <cellStyle name="Normal 53 3" xfId="4697"/>
    <cellStyle name="Normal 54" xfId="4698"/>
    <cellStyle name="Normal 54 2" xfId="4699"/>
    <cellStyle name="Normal 54 2 2" xfId="4700"/>
    <cellStyle name="Normal 54 3" xfId="4701"/>
    <cellStyle name="Normal 55" xfId="4702"/>
    <cellStyle name="Normal 55 2" xfId="4703"/>
    <cellStyle name="Normal 55 2 2" xfId="4704"/>
    <cellStyle name="Normal 55 3" xfId="4705"/>
    <cellStyle name="Normal 56" xfId="4706"/>
    <cellStyle name="Normal 56 2" xfId="4707"/>
    <cellStyle name="Normal 56 2 2" xfId="4708"/>
    <cellStyle name="Normal 56 3" xfId="4709"/>
    <cellStyle name="Normal 57" xfId="4710"/>
    <cellStyle name="Normal 57 2" xfId="4711"/>
    <cellStyle name="Normal 57 2 2" xfId="4712"/>
    <cellStyle name="Normal 58" xfId="4713"/>
    <cellStyle name="Normal 58 2" xfId="4714"/>
    <cellStyle name="Normal 58 2 2" xfId="4715"/>
    <cellStyle name="Normal 59" xfId="4716"/>
    <cellStyle name="Normal 59 2" xfId="4717"/>
    <cellStyle name="Normal 6" xfId="4718"/>
    <cellStyle name="Normal 6 2" xfId="4719"/>
    <cellStyle name="Normal 6 2 2" xfId="4720"/>
    <cellStyle name="Normal 6 3" xfId="4721"/>
    <cellStyle name="Normal 6 3 2" xfId="4722"/>
    <cellStyle name="Normal 6 4" xfId="4723"/>
    <cellStyle name="Normal 6 5" xfId="4724"/>
    <cellStyle name="Normal 60" xfId="4725"/>
    <cellStyle name="Normal 61" xfId="4726"/>
    <cellStyle name="Normal 62" xfId="4727"/>
    <cellStyle name="Normal 63" xfId="4728"/>
    <cellStyle name="Normal 64" xfId="4729"/>
    <cellStyle name="Normal 65" xfId="4730"/>
    <cellStyle name="Normal 66" xfId="4731"/>
    <cellStyle name="Normal 7" xfId="4732"/>
    <cellStyle name="Normal 7 2" xfId="4733"/>
    <cellStyle name="Normal 7 2 2" xfId="4734"/>
    <cellStyle name="Normal 7 3" xfId="4735"/>
    <cellStyle name="Normal 7 4" xfId="4736"/>
    <cellStyle name="Normal 7 5" xfId="4737"/>
    <cellStyle name="Normal 8" xfId="4738"/>
    <cellStyle name="Normal 8 2" xfId="4739"/>
    <cellStyle name="Normal 8 2 2" xfId="4740"/>
    <cellStyle name="Normal 8 3" xfId="4741"/>
    <cellStyle name="Normal 8 4" xfId="4742"/>
    <cellStyle name="Normal 8 5" xfId="4743"/>
    <cellStyle name="Normal 9" xfId="4744"/>
    <cellStyle name="Normal 9 2" xfId="4745"/>
    <cellStyle name="Normal 9 2 2" xfId="4746"/>
    <cellStyle name="Normal 9 3" xfId="4747"/>
    <cellStyle name="Normal 9 4" xfId="4748"/>
    <cellStyle name="Normal 9 5" xfId="4749"/>
    <cellStyle name="Note 10" xfId="4750"/>
    <cellStyle name="Note 10 2" xfId="4751"/>
    <cellStyle name="Note 10 2 2" xfId="4752"/>
    <cellStyle name="Note 10 3" xfId="4753"/>
    <cellStyle name="Note 11" xfId="4754"/>
    <cellStyle name="Note 11 2" xfId="4755"/>
    <cellStyle name="Note 11 2 2" xfId="4756"/>
    <cellStyle name="Note 11 3" xfId="4757"/>
    <cellStyle name="Note 12" xfId="4758"/>
    <cellStyle name="Note 12 2" xfId="4759"/>
    <cellStyle name="Note 12 2 2" xfId="4760"/>
    <cellStyle name="Note 12 3" xfId="4761"/>
    <cellStyle name="Note 13" xfId="4762"/>
    <cellStyle name="Note 13 2" xfId="4763"/>
    <cellStyle name="Note 13 2 2" xfId="4764"/>
    <cellStyle name="Note 13 3" xfId="4765"/>
    <cellStyle name="Note 14" xfId="4766"/>
    <cellStyle name="Note 14 2" xfId="4767"/>
    <cellStyle name="Note 14 2 2" xfId="4768"/>
    <cellStyle name="Note 14 3" xfId="4769"/>
    <cellStyle name="Note 15" xfId="4770"/>
    <cellStyle name="Note 15 2" xfId="4771"/>
    <cellStyle name="Note 15 2 2" xfId="4772"/>
    <cellStyle name="Note 15 3" xfId="4773"/>
    <cellStyle name="Note 16" xfId="4774"/>
    <cellStyle name="Note 16 2" xfId="4775"/>
    <cellStyle name="Note 16 2 2" xfId="4776"/>
    <cellStyle name="Note 16 3" xfId="4777"/>
    <cellStyle name="Note 17" xfId="4778"/>
    <cellStyle name="Note 17 2" xfId="4779"/>
    <cellStyle name="Note 17 2 2" xfId="4780"/>
    <cellStyle name="Note 17 3" xfId="4781"/>
    <cellStyle name="Note 18" xfId="4782"/>
    <cellStyle name="Note 18 2" xfId="4783"/>
    <cellStyle name="Note 18 2 2" xfId="4784"/>
    <cellStyle name="Note 18 3" xfId="4785"/>
    <cellStyle name="Note 19" xfId="4786"/>
    <cellStyle name="Note 19 2" xfId="4787"/>
    <cellStyle name="Note 19 2 2" xfId="4788"/>
    <cellStyle name="Note 19 3" xfId="4789"/>
    <cellStyle name="Note 2" xfId="4790"/>
    <cellStyle name="Note 2 2" xfId="4791"/>
    <cellStyle name="Note 2 2 2" xfId="4792"/>
    <cellStyle name="Note 2 3" xfId="4793"/>
    <cellStyle name="Note 2 3 2" xfId="4794"/>
    <cellStyle name="Note 2 4" xfId="4795"/>
    <cellStyle name="Note 2 4 2" xfId="4796"/>
    <cellStyle name="Note 2 5" xfId="4797"/>
    <cellStyle name="Note 2 5 2" xfId="4798"/>
    <cellStyle name="Note 2 6" xfId="4799"/>
    <cellStyle name="Note 2 6 2" xfId="4800"/>
    <cellStyle name="Note 20" xfId="4801"/>
    <cellStyle name="Note 20 2" xfId="4802"/>
    <cellStyle name="Note 20 2 2" xfId="4803"/>
    <cellStyle name="Note 20 3" xfId="4804"/>
    <cellStyle name="Note 21" xfId="4805"/>
    <cellStyle name="Note 21 2" xfId="4806"/>
    <cellStyle name="Note 21 2 2" xfId="4807"/>
    <cellStyle name="Note 21 3" xfId="4808"/>
    <cellStyle name="Note 22" xfId="4809"/>
    <cellStyle name="Note 22 2" xfId="4810"/>
    <cellStyle name="Note 22 2 2" xfId="4811"/>
    <cellStyle name="Note 22 3" xfId="4812"/>
    <cellStyle name="Note 23" xfId="4813"/>
    <cellStyle name="Note 23 2" xfId="4814"/>
    <cellStyle name="Note 23 2 2" xfId="4815"/>
    <cellStyle name="Note 23 3" xfId="4816"/>
    <cellStyle name="Note 24" xfId="4817"/>
    <cellStyle name="Note 24 2" xfId="4818"/>
    <cellStyle name="Note 24 2 2" xfId="4819"/>
    <cellStyle name="Note 24 3" xfId="4820"/>
    <cellStyle name="Note 25" xfId="4821"/>
    <cellStyle name="Note 25 2" xfId="4822"/>
    <cellStyle name="Note 25 2 2" xfId="4823"/>
    <cellStyle name="Note 25 3" xfId="4824"/>
    <cellStyle name="Note 26" xfId="4825"/>
    <cellStyle name="Note 26 2" xfId="4826"/>
    <cellStyle name="Note 26 2 2" xfId="4827"/>
    <cellStyle name="Note 26 3" xfId="4828"/>
    <cellStyle name="Note 27" xfId="4829"/>
    <cellStyle name="Note 27 2" xfId="4830"/>
    <cellStyle name="Note 27 2 2" xfId="4831"/>
    <cellStyle name="Note 27 3" xfId="4832"/>
    <cellStyle name="Note 28" xfId="4833"/>
    <cellStyle name="Note 28 2" xfId="4834"/>
    <cellStyle name="Note 28 2 2" xfId="4835"/>
    <cellStyle name="Note 28 3" xfId="4836"/>
    <cellStyle name="Note 29" xfId="4837"/>
    <cellStyle name="Note 29 2" xfId="4838"/>
    <cellStyle name="Note 29 2 2" xfId="4839"/>
    <cellStyle name="Note 29 3" xfId="4840"/>
    <cellStyle name="Note 3" xfId="4841"/>
    <cellStyle name="Note 3 2" xfId="4842"/>
    <cellStyle name="Note 3 2 2" xfId="4843"/>
    <cellStyle name="Note 3 3" xfId="4844"/>
    <cellStyle name="Note 3 3 2" xfId="4845"/>
    <cellStyle name="Note 3 4" xfId="4846"/>
    <cellStyle name="Note 30" xfId="4847"/>
    <cellStyle name="Note 30 2" xfId="4848"/>
    <cellStyle name="Note 30 2 2" xfId="4849"/>
    <cellStyle name="Note 30 3" xfId="4850"/>
    <cellStyle name="Note 31" xfId="4851"/>
    <cellStyle name="Note 31 2" xfId="4852"/>
    <cellStyle name="Note 31 2 2" xfId="4853"/>
    <cellStyle name="Note 31 3" xfId="4854"/>
    <cellStyle name="Note 32" xfId="4855"/>
    <cellStyle name="Note 32 2" xfId="4856"/>
    <cellStyle name="Note 32 2 2" xfId="4857"/>
    <cellStyle name="Note 32 3" xfId="4858"/>
    <cellStyle name="Note 33" xfId="4859"/>
    <cellStyle name="Note 33 2" xfId="4860"/>
    <cellStyle name="Note 33 2 2" xfId="4861"/>
    <cellStyle name="Note 33 3" xfId="4862"/>
    <cellStyle name="Note 34" xfId="4863"/>
    <cellStyle name="Note 34 2" xfId="4864"/>
    <cellStyle name="Note 34 2 2" xfId="4865"/>
    <cellStyle name="Note 34 3" xfId="4866"/>
    <cellStyle name="Note 35" xfId="4867"/>
    <cellStyle name="Note 35 2" xfId="4868"/>
    <cellStyle name="Note 35 2 2" xfId="4869"/>
    <cellStyle name="Note 35 3" xfId="4870"/>
    <cellStyle name="Note 36" xfId="4871"/>
    <cellStyle name="Note 36 2" xfId="4872"/>
    <cellStyle name="Note 36 2 2" xfId="4873"/>
    <cellStyle name="Note 36 3" xfId="4874"/>
    <cellStyle name="Note 37" xfId="4875"/>
    <cellStyle name="Note 37 2" xfId="4876"/>
    <cellStyle name="Note 37 2 2" xfId="4877"/>
    <cellStyle name="Note 37 3" xfId="4878"/>
    <cellStyle name="Note 38" xfId="4879"/>
    <cellStyle name="Note 38 2" xfId="4880"/>
    <cellStyle name="Note 38 2 2" xfId="4881"/>
    <cellStyle name="Note 38 3" xfId="4882"/>
    <cellStyle name="Note 39" xfId="4883"/>
    <cellStyle name="Note 39 2" xfId="4884"/>
    <cellStyle name="Note 39 2 2" xfId="4885"/>
    <cellStyle name="Note 39 3" xfId="4886"/>
    <cellStyle name="Note 4" xfId="4887"/>
    <cellStyle name="Note 4 2" xfId="4888"/>
    <cellStyle name="Note 4 2 2" xfId="4889"/>
    <cellStyle name="Note 4 3" xfId="4890"/>
    <cellStyle name="Note 40" xfId="4891"/>
    <cellStyle name="Note 40 2" xfId="4892"/>
    <cellStyle name="Note 40 2 2" xfId="4893"/>
    <cellStyle name="Note 40 3" xfId="4894"/>
    <cellStyle name="Note 41" xfId="4895"/>
    <cellStyle name="Note 41 2" xfId="4896"/>
    <cellStyle name="Note 41 2 2" xfId="4897"/>
    <cellStyle name="Note 41 3" xfId="4898"/>
    <cellStyle name="Note 42" xfId="4899"/>
    <cellStyle name="Note 42 2" xfId="4900"/>
    <cellStyle name="Note 42 2 2" xfId="4901"/>
    <cellStyle name="Note 42 3" xfId="4902"/>
    <cellStyle name="Note 43" xfId="4903"/>
    <cellStyle name="Note 43 2" xfId="4904"/>
    <cellStyle name="Note 43 2 2" xfId="4905"/>
    <cellStyle name="Note 43 3" xfId="4906"/>
    <cellStyle name="Note 44" xfId="4907"/>
    <cellStyle name="Note 44 2" xfId="4908"/>
    <cellStyle name="Note 44 2 2" xfId="4909"/>
    <cellStyle name="Note 44 3" xfId="4910"/>
    <cellStyle name="Note 45" xfId="4911"/>
    <cellStyle name="Note 45 2" xfId="4912"/>
    <cellStyle name="Note 45 2 2" xfId="4913"/>
    <cellStyle name="Note 45 3" xfId="4914"/>
    <cellStyle name="Note 46" xfId="4915"/>
    <cellStyle name="Note 46 2" xfId="4916"/>
    <cellStyle name="Note 46 2 2" xfId="4917"/>
    <cellStyle name="Note 46 3" xfId="4918"/>
    <cellStyle name="Note 47" xfId="4919"/>
    <cellStyle name="Note 47 2" xfId="4920"/>
    <cellStyle name="Note 47 2 2" xfId="4921"/>
    <cellStyle name="Note 47 3" xfId="4922"/>
    <cellStyle name="Note 48" xfId="4923"/>
    <cellStyle name="Note 48 2" xfId="4924"/>
    <cellStyle name="Note 48 2 2" xfId="4925"/>
    <cellStyle name="Note 48 3" xfId="4926"/>
    <cellStyle name="Note 49" xfId="4927"/>
    <cellStyle name="Note 49 2" xfId="4928"/>
    <cellStyle name="Note 49 2 2" xfId="4929"/>
    <cellStyle name="Note 49 3" xfId="4930"/>
    <cellStyle name="Note 5" xfId="4931"/>
    <cellStyle name="Note 5 2" xfId="4932"/>
    <cellStyle name="Note 5 2 2" xfId="4933"/>
    <cellStyle name="Note 5 3" xfId="4934"/>
    <cellStyle name="Note 50" xfId="4935"/>
    <cellStyle name="Note 50 2" xfId="4936"/>
    <cellStyle name="Note 50 2 2" xfId="4937"/>
    <cellStyle name="Note 50 3" xfId="4938"/>
    <cellStyle name="Note 51" xfId="4939"/>
    <cellStyle name="Note 51 2" xfId="4940"/>
    <cellStyle name="Note 51 2 2" xfId="4941"/>
    <cellStyle name="Note 51 3" xfId="4942"/>
    <cellStyle name="Note 52" xfId="4943"/>
    <cellStyle name="Note 52 2" xfId="4944"/>
    <cellStyle name="Note 52 2 2" xfId="4945"/>
    <cellStyle name="Note 52 3" xfId="4946"/>
    <cellStyle name="Note 53" xfId="4947"/>
    <cellStyle name="Note 53 2" xfId="4948"/>
    <cellStyle name="Note 53 2 2" xfId="4949"/>
    <cellStyle name="Note 53 3" xfId="4950"/>
    <cellStyle name="Note 54" xfId="4951"/>
    <cellStyle name="Note 54 2" xfId="4952"/>
    <cellStyle name="Note 54 2 2" xfId="4953"/>
    <cellStyle name="Note 54 3" xfId="4954"/>
    <cellStyle name="Note 55" xfId="4955"/>
    <cellStyle name="Note 55 2" xfId="4956"/>
    <cellStyle name="Note 55 2 2" xfId="4957"/>
    <cellStyle name="Note 55 3" xfId="4958"/>
    <cellStyle name="Note 56" xfId="4959"/>
    <cellStyle name="Note 56 2" xfId="4960"/>
    <cellStyle name="Note 56 2 2" xfId="4961"/>
    <cellStyle name="Note 56 3" xfId="4962"/>
    <cellStyle name="Note 57" xfId="4963"/>
    <cellStyle name="Note 57 2" xfId="4964"/>
    <cellStyle name="Note 6" xfId="4965"/>
    <cellStyle name="Note 6 2" xfId="4966"/>
    <cellStyle name="Note 6 2 2" xfId="4967"/>
    <cellStyle name="Note 6 3" xfId="4968"/>
    <cellStyle name="Note 7" xfId="4969"/>
    <cellStyle name="Note 7 2" xfId="4970"/>
    <cellStyle name="Note 7 2 2" xfId="4971"/>
    <cellStyle name="Note 7 3" xfId="4972"/>
    <cellStyle name="Note 8" xfId="4973"/>
    <cellStyle name="Note 8 2" xfId="4974"/>
    <cellStyle name="Note 8 2 2" xfId="4975"/>
    <cellStyle name="Note 8 3" xfId="4976"/>
    <cellStyle name="Note 9" xfId="4977"/>
    <cellStyle name="Note 9 2" xfId="4978"/>
    <cellStyle name="Note 9 2 2" xfId="4979"/>
    <cellStyle name="Note 9 3" xfId="4980"/>
    <cellStyle name="Output 10" xfId="4981"/>
    <cellStyle name="Output 10 2" xfId="4982"/>
    <cellStyle name="Output 10 2 2" xfId="4983"/>
    <cellStyle name="Output 10 3" xfId="4984"/>
    <cellStyle name="Output 11" xfId="4985"/>
    <cellStyle name="Output 11 2" xfId="4986"/>
    <cellStyle name="Output 11 2 2" xfId="4987"/>
    <cellStyle name="Output 11 3" xfId="4988"/>
    <cellStyle name="Output 12" xfId="4989"/>
    <cellStyle name="Output 12 2" xfId="4990"/>
    <cellStyle name="Output 12 2 2" xfId="4991"/>
    <cellStyle name="Output 12 3" xfId="4992"/>
    <cellStyle name="Output 13" xfId="4993"/>
    <cellStyle name="Output 13 2" xfId="4994"/>
    <cellStyle name="Output 13 2 2" xfId="4995"/>
    <cellStyle name="Output 13 3" xfId="4996"/>
    <cellStyle name="Output 14" xfId="4997"/>
    <cellStyle name="Output 14 2" xfId="4998"/>
    <cellStyle name="Output 14 2 2" xfId="4999"/>
    <cellStyle name="Output 14 3" xfId="5000"/>
    <cellStyle name="Output 15" xfId="5001"/>
    <cellStyle name="Output 15 2" xfId="5002"/>
    <cellStyle name="Output 15 2 2" xfId="5003"/>
    <cellStyle name="Output 15 3" xfId="5004"/>
    <cellStyle name="Output 16" xfId="5005"/>
    <cellStyle name="Output 16 2" xfId="5006"/>
    <cellStyle name="Output 16 2 2" xfId="5007"/>
    <cellStyle name="Output 16 3" xfId="5008"/>
    <cellStyle name="Output 17" xfId="5009"/>
    <cellStyle name="Output 17 2" xfId="5010"/>
    <cellStyle name="Output 17 2 2" xfId="5011"/>
    <cellStyle name="Output 17 3" xfId="5012"/>
    <cellStyle name="Output 18" xfId="5013"/>
    <cellStyle name="Output 18 2" xfId="5014"/>
    <cellStyle name="Output 18 2 2" xfId="5015"/>
    <cellStyle name="Output 18 3" xfId="5016"/>
    <cellStyle name="Output 19" xfId="5017"/>
    <cellStyle name="Output 19 2" xfId="5018"/>
    <cellStyle name="Output 19 2 2" xfId="5019"/>
    <cellStyle name="Output 19 3" xfId="5020"/>
    <cellStyle name="Output 2" xfId="5021"/>
    <cellStyle name="Output 2 2" xfId="5022"/>
    <cellStyle name="Output 2 2 2" xfId="5023"/>
    <cellStyle name="Output 2 3" xfId="5024"/>
    <cellStyle name="Output 20" xfId="5025"/>
    <cellStyle name="Output 20 2" xfId="5026"/>
    <cellStyle name="Output 20 2 2" xfId="5027"/>
    <cellStyle name="Output 20 3" xfId="5028"/>
    <cellStyle name="Output 21" xfId="5029"/>
    <cellStyle name="Output 21 2" xfId="5030"/>
    <cellStyle name="Output 21 2 2" xfId="5031"/>
    <cellStyle name="Output 21 3" xfId="5032"/>
    <cellStyle name="Output 22" xfId="5033"/>
    <cellStyle name="Output 22 2" xfId="5034"/>
    <cellStyle name="Output 22 2 2" xfId="5035"/>
    <cellStyle name="Output 22 3" xfId="5036"/>
    <cellStyle name="Output 23" xfId="5037"/>
    <cellStyle name="Output 23 2" xfId="5038"/>
    <cellStyle name="Output 23 2 2" xfId="5039"/>
    <cellStyle name="Output 23 3" xfId="5040"/>
    <cellStyle name="Output 24" xfId="5041"/>
    <cellStyle name="Output 24 2" xfId="5042"/>
    <cellStyle name="Output 24 2 2" xfId="5043"/>
    <cellStyle name="Output 24 3" xfId="5044"/>
    <cellStyle name="Output 25" xfId="5045"/>
    <cellStyle name="Output 25 2" xfId="5046"/>
    <cellStyle name="Output 25 2 2" xfId="5047"/>
    <cellStyle name="Output 25 3" xfId="5048"/>
    <cellStyle name="Output 26" xfId="5049"/>
    <cellStyle name="Output 26 2" xfId="5050"/>
    <cellStyle name="Output 26 2 2" xfId="5051"/>
    <cellStyle name="Output 26 3" xfId="5052"/>
    <cellStyle name="Output 27" xfId="5053"/>
    <cellStyle name="Output 27 2" xfId="5054"/>
    <cellStyle name="Output 27 2 2" xfId="5055"/>
    <cellStyle name="Output 27 3" xfId="5056"/>
    <cellStyle name="Output 28" xfId="5057"/>
    <cellStyle name="Output 28 2" xfId="5058"/>
    <cellStyle name="Output 28 2 2" xfId="5059"/>
    <cellStyle name="Output 28 3" xfId="5060"/>
    <cellStyle name="Output 29" xfId="5061"/>
    <cellStyle name="Output 29 2" xfId="5062"/>
    <cellStyle name="Output 29 2 2" xfId="5063"/>
    <cellStyle name="Output 29 3" xfId="5064"/>
    <cellStyle name="Output 3" xfId="5065"/>
    <cellStyle name="Output 3 2" xfId="5066"/>
    <cellStyle name="Output 3 2 2" xfId="5067"/>
    <cellStyle name="Output 3 3" xfId="5068"/>
    <cellStyle name="Output 30" xfId="5069"/>
    <cellStyle name="Output 30 2" xfId="5070"/>
    <cellStyle name="Output 30 2 2" xfId="5071"/>
    <cellStyle name="Output 30 3" xfId="5072"/>
    <cellStyle name="Output 31" xfId="5073"/>
    <cellStyle name="Output 31 2" xfId="5074"/>
    <cellStyle name="Output 31 2 2" xfId="5075"/>
    <cellStyle name="Output 31 3" xfId="5076"/>
    <cellStyle name="Output 32" xfId="5077"/>
    <cellStyle name="Output 32 2" xfId="5078"/>
    <cellStyle name="Output 32 2 2" xfId="5079"/>
    <cellStyle name="Output 32 3" xfId="5080"/>
    <cellStyle name="Output 33" xfId="5081"/>
    <cellStyle name="Output 33 2" xfId="5082"/>
    <cellStyle name="Output 33 2 2" xfId="5083"/>
    <cellStyle name="Output 33 3" xfId="5084"/>
    <cellStyle name="Output 34" xfId="5085"/>
    <cellStyle name="Output 34 2" xfId="5086"/>
    <cellStyle name="Output 34 2 2" xfId="5087"/>
    <cellStyle name="Output 34 3" xfId="5088"/>
    <cellStyle name="Output 35" xfId="5089"/>
    <cellStyle name="Output 35 2" xfId="5090"/>
    <cellStyle name="Output 35 2 2" xfId="5091"/>
    <cellStyle name="Output 35 3" xfId="5092"/>
    <cellStyle name="Output 36" xfId="5093"/>
    <cellStyle name="Output 36 2" xfId="5094"/>
    <cellStyle name="Output 36 2 2" xfId="5095"/>
    <cellStyle name="Output 36 3" xfId="5096"/>
    <cellStyle name="Output 37" xfId="5097"/>
    <cellStyle name="Output 37 2" xfId="5098"/>
    <cellStyle name="Output 37 2 2" xfId="5099"/>
    <cellStyle name="Output 37 3" xfId="5100"/>
    <cellStyle name="Output 38" xfId="5101"/>
    <cellStyle name="Output 38 2" xfId="5102"/>
    <cellStyle name="Output 38 2 2" xfId="5103"/>
    <cellStyle name="Output 38 3" xfId="5104"/>
    <cellStyle name="Output 39" xfId="5105"/>
    <cellStyle name="Output 39 2" xfId="5106"/>
    <cellStyle name="Output 39 2 2" xfId="5107"/>
    <cellStyle name="Output 39 3" xfId="5108"/>
    <cellStyle name="Output 4" xfId="5109"/>
    <cellStyle name="Output 4 2" xfId="5110"/>
    <cellStyle name="Output 4 2 2" xfId="5111"/>
    <cellStyle name="Output 4 3" xfId="5112"/>
    <cellStyle name="Output 40" xfId="5113"/>
    <cellStyle name="Output 40 2" xfId="5114"/>
    <cellStyle name="Output 40 2 2" xfId="5115"/>
    <cellStyle name="Output 40 3" xfId="5116"/>
    <cellStyle name="Output 41" xfId="5117"/>
    <cellStyle name="Output 41 2" xfId="5118"/>
    <cellStyle name="Output 41 2 2" xfId="5119"/>
    <cellStyle name="Output 41 3" xfId="5120"/>
    <cellStyle name="Output 42" xfId="5121"/>
    <cellStyle name="Output 42 2" xfId="5122"/>
    <cellStyle name="Output 42 2 2" xfId="5123"/>
    <cellStyle name="Output 42 3" xfId="5124"/>
    <cellStyle name="Output 43" xfId="5125"/>
    <cellStyle name="Output 43 2" xfId="5126"/>
    <cellStyle name="Output 43 2 2" xfId="5127"/>
    <cellStyle name="Output 43 3" xfId="5128"/>
    <cellStyle name="Output 44" xfId="5129"/>
    <cellStyle name="Output 44 2" xfId="5130"/>
    <cellStyle name="Output 44 2 2" xfId="5131"/>
    <cellStyle name="Output 44 3" xfId="5132"/>
    <cellStyle name="Output 45" xfId="5133"/>
    <cellStyle name="Output 45 2" xfId="5134"/>
    <cellStyle name="Output 45 2 2" xfId="5135"/>
    <cellStyle name="Output 45 3" xfId="5136"/>
    <cellStyle name="Output 46" xfId="5137"/>
    <cellStyle name="Output 46 2" xfId="5138"/>
    <cellStyle name="Output 46 2 2" xfId="5139"/>
    <cellStyle name="Output 46 3" xfId="5140"/>
    <cellStyle name="Output 47" xfId="5141"/>
    <cellStyle name="Output 47 2" xfId="5142"/>
    <cellStyle name="Output 47 2 2" xfId="5143"/>
    <cellStyle name="Output 47 3" xfId="5144"/>
    <cellStyle name="Output 48" xfId="5145"/>
    <cellStyle name="Output 48 2" xfId="5146"/>
    <cellStyle name="Output 48 2 2" xfId="5147"/>
    <cellStyle name="Output 48 3" xfId="5148"/>
    <cellStyle name="Output 49" xfId="5149"/>
    <cellStyle name="Output 49 2" xfId="5150"/>
    <cellStyle name="Output 49 2 2" xfId="5151"/>
    <cellStyle name="Output 49 3" xfId="5152"/>
    <cellStyle name="Output 5" xfId="5153"/>
    <cellStyle name="Output 5 2" xfId="5154"/>
    <cellStyle name="Output 5 2 2" xfId="5155"/>
    <cellStyle name="Output 5 3" xfId="5156"/>
    <cellStyle name="Output 50" xfId="5157"/>
    <cellStyle name="Output 50 2" xfId="5158"/>
    <cellStyle name="Output 50 2 2" xfId="5159"/>
    <cellStyle name="Output 50 3" xfId="5160"/>
    <cellStyle name="Output 51" xfId="5161"/>
    <cellStyle name="Output 51 2" xfId="5162"/>
    <cellStyle name="Output 51 2 2" xfId="5163"/>
    <cellStyle name="Output 51 3" xfId="5164"/>
    <cellStyle name="Output 52" xfId="5165"/>
    <cellStyle name="Output 52 2" xfId="5166"/>
    <cellStyle name="Output 52 2 2" xfId="5167"/>
    <cellStyle name="Output 52 3" xfId="5168"/>
    <cellStyle name="Output 53" xfId="5169"/>
    <cellStyle name="Output 53 2" xfId="5170"/>
    <cellStyle name="Output 53 2 2" xfId="5171"/>
    <cellStyle name="Output 53 3" xfId="5172"/>
    <cellStyle name="Output 54" xfId="5173"/>
    <cellStyle name="Output 54 2" xfId="5174"/>
    <cellStyle name="Output 54 2 2" xfId="5175"/>
    <cellStyle name="Output 54 3" xfId="5176"/>
    <cellStyle name="Output 55" xfId="5177"/>
    <cellStyle name="Output 55 2" xfId="5178"/>
    <cellStyle name="Output 55 2 2" xfId="5179"/>
    <cellStyle name="Output 55 3" xfId="5180"/>
    <cellStyle name="Output 56" xfId="5181"/>
    <cellStyle name="Output 56 2" xfId="5182"/>
    <cellStyle name="Output 56 2 2" xfId="5183"/>
    <cellStyle name="Output 56 3" xfId="5184"/>
    <cellStyle name="Output 57" xfId="5185"/>
    <cellStyle name="Output 57 2" xfId="5186"/>
    <cellStyle name="Output 6" xfId="5187"/>
    <cellStyle name="Output 6 2" xfId="5188"/>
    <cellStyle name="Output 6 2 2" xfId="5189"/>
    <cellStyle name="Output 6 3" xfId="5190"/>
    <cellStyle name="Output 7" xfId="5191"/>
    <cellStyle name="Output 7 2" xfId="5192"/>
    <cellStyle name="Output 7 2 2" xfId="5193"/>
    <cellStyle name="Output 7 3" xfId="5194"/>
    <cellStyle name="Output 8" xfId="5195"/>
    <cellStyle name="Output 8 2" xfId="5196"/>
    <cellStyle name="Output 8 2 2" xfId="5197"/>
    <cellStyle name="Output 8 3" xfId="5198"/>
    <cellStyle name="Output 9" xfId="5199"/>
    <cellStyle name="Output 9 2" xfId="5200"/>
    <cellStyle name="Output 9 2 2" xfId="5201"/>
    <cellStyle name="Output 9 3" xfId="5202"/>
    <cellStyle name="Output Line Items_All Schools Summary Data - S251 2010-11" xfId="5203"/>
    <cellStyle name="Percent 2" xfId="5204"/>
    <cellStyle name="Percent 2 2" xfId="5205"/>
    <cellStyle name="Percent 2 3" xfId="5206"/>
    <cellStyle name="Title 10" xfId="5207"/>
    <cellStyle name="Title 10 2" xfId="5208"/>
    <cellStyle name="Title 10 2 2" xfId="5209"/>
    <cellStyle name="Title 10 3" xfId="5210"/>
    <cellStyle name="Title 11" xfId="5211"/>
    <cellStyle name="Title 11 2" xfId="5212"/>
    <cellStyle name="Title 11 2 2" xfId="5213"/>
    <cellStyle name="Title 11 3" xfId="5214"/>
    <cellStyle name="Title 12" xfId="5215"/>
    <cellStyle name="Title 12 2" xfId="5216"/>
    <cellStyle name="Title 12 2 2" xfId="5217"/>
    <cellStyle name="Title 12 3" xfId="5218"/>
    <cellStyle name="Title 13" xfId="5219"/>
    <cellStyle name="Title 13 2" xfId="5220"/>
    <cellStyle name="Title 13 2 2" xfId="5221"/>
    <cellStyle name="Title 13 3" xfId="5222"/>
    <cellStyle name="Title 14" xfId="5223"/>
    <cellStyle name="Title 14 2" xfId="5224"/>
    <cellStyle name="Title 14 2 2" xfId="5225"/>
    <cellStyle name="Title 14 3" xfId="5226"/>
    <cellStyle name="Title 15" xfId="5227"/>
    <cellStyle name="Title 15 2" xfId="5228"/>
    <cellStyle name="Title 15 2 2" xfId="5229"/>
    <cellStyle name="Title 15 3" xfId="5230"/>
    <cellStyle name="Title 16" xfId="5231"/>
    <cellStyle name="Title 16 2" xfId="5232"/>
    <cellStyle name="Title 16 2 2" xfId="5233"/>
    <cellStyle name="Title 16 3" xfId="5234"/>
    <cellStyle name="Title 17" xfId="5235"/>
    <cellStyle name="Title 17 2" xfId="5236"/>
    <cellStyle name="Title 17 2 2" xfId="5237"/>
    <cellStyle name="Title 17 3" xfId="5238"/>
    <cellStyle name="Title 18" xfId="5239"/>
    <cellStyle name="Title 18 2" xfId="5240"/>
    <cellStyle name="Title 18 2 2" xfId="5241"/>
    <cellStyle name="Title 18 3" xfId="5242"/>
    <cellStyle name="Title 19" xfId="5243"/>
    <cellStyle name="Title 19 2" xfId="5244"/>
    <cellStyle name="Title 19 2 2" xfId="5245"/>
    <cellStyle name="Title 19 3" xfId="5246"/>
    <cellStyle name="Title 2" xfId="5247"/>
    <cellStyle name="Title 2 2" xfId="5248"/>
    <cellStyle name="Title 2 2 2" xfId="5249"/>
    <cellStyle name="Title 2 3" xfId="5250"/>
    <cellStyle name="Title 20" xfId="5251"/>
    <cellStyle name="Title 20 2" xfId="5252"/>
    <cellStyle name="Title 20 2 2" xfId="5253"/>
    <cellStyle name="Title 20 3" xfId="5254"/>
    <cellStyle name="Title 21" xfId="5255"/>
    <cellStyle name="Title 21 2" xfId="5256"/>
    <cellStyle name="Title 21 2 2" xfId="5257"/>
    <cellStyle name="Title 21 3" xfId="5258"/>
    <cellStyle name="Title 22" xfId="5259"/>
    <cellStyle name="Title 22 2" xfId="5260"/>
    <cellStyle name="Title 22 2 2" xfId="5261"/>
    <cellStyle name="Title 22 3" xfId="5262"/>
    <cellStyle name="Title 23" xfId="5263"/>
    <cellStyle name="Title 23 2" xfId="5264"/>
    <cellStyle name="Title 23 2 2" xfId="5265"/>
    <cellStyle name="Title 23 3" xfId="5266"/>
    <cellStyle name="Title 24" xfId="5267"/>
    <cellStyle name="Title 24 2" xfId="5268"/>
    <cellStyle name="Title 24 2 2" xfId="5269"/>
    <cellStyle name="Title 24 3" xfId="5270"/>
    <cellStyle name="Title 25" xfId="5271"/>
    <cellStyle name="Title 25 2" xfId="5272"/>
    <cellStyle name="Title 25 2 2" xfId="5273"/>
    <cellStyle name="Title 25 3" xfId="5274"/>
    <cellStyle name="Title 26" xfId="5275"/>
    <cellStyle name="Title 26 2" xfId="5276"/>
    <cellStyle name="Title 26 2 2" xfId="5277"/>
    <cellStyle name="Title 26 3" xfId="5278"/>
    <cellStyle name="Title 27" xfId="5279"/>
    <cellStyle name="Title 27 2" xfId="5280"/>
    <cellStyle name="Title 27 2 2" xfId="5281"/>
    <cellStyle name="Title 27 3" xfId="5282"/>
    <cellStyle name="Title 28" xfId="5283"/>
    <cellStyle name="Title 28 2" xfId="5284"/>
    <cellStyle name="Title 28 2 2" xfId="5285"/>
    <cellStyle name="Title 28 3" xfId="5286"/>
    <cellStyle name="Title 29" xfId="5287"/>
    <cellStyle name="Title 29 2" xfId="5288"/>
    <cellStyle name="Title 29 2 2" xfId="5289"/>
    <cellStyle name="Title 29 3" xfId="5290"/>
    <cellStyle name="Title 3" xfId="5291"/>
    <cellStyle name="Title 3 2" xfId="5292"/>
    <cellStyle name="Title 3 2 2" xfId="5293"/>
    <cellStyle name="Title 3 3" xfId="5294"/>
    <cellStyle name="Title 30" xfId="5295"/>
    <cellStyle name="Title 30 2" xfId="5296"/>
    <cellStyle name="Title 30 2 2" xfId="5297"/>
    <cellStyle name="Title 30 3" xfId="5298"/>
    <cellStyle name="Title 31" xfId="5299"/>
    <cellStyle name="Title 31 2" xfId="5300"/>
    <cellStyle name="Title 31 2 2" xfId="5301"/>
    <cellStyle name="Title 31 3" xfId="5302"/>
    <cellStyle name="Title 32" xfId="5303"/>
    <cellStyle name="Title 32 2" xfId="5304"/>
    <cellStyle name="Title 32 2 2" xfId="5305"/>
    <cellStyle name="Title 32 3" xfId="5306"/>
    <cellStyle name="Title 33" xfId="5307"/>
    <cellStyle name="Title 33 2" xfId="5308"/>
    <cellStyle name="Title 33 2 2" xfId="5309"/>
    <cellStyle name="Title 33 3" xfId="5310"/>
    <cellStyle name="Title 34" xfId="5311"/>
    <cellStyle name="Title 34 2" xfId="5312"/>
    <cellStyle name="Title 34 2 2" xfId="5313"/>
    <cellStyle name="Title 34 3" xfId="5314"/>
    <cellStyle name="Title 35" xfId="5315"/>
    <cellStyle name="Title 35 2" xfId="5316"/>
    <cellStyle name="Title 35 2 2" xfId="5317"/>
    <cellStyle name="Title 35 3" xfId="5318"/>
    <cellStyle name="Title 36" xfId="5319"/>
    <cellStyle name="Title 36 2" xfId="5320"/>
    <cellStyle name="Title 36 2 2" xfId="5321"/>
    <cellStyle name="Title 36 3" xfId="5322"/>
    <cellStyle name="Title 37" xfId="5323"/>
    <cellStyle name="Title 37 2" xfId="5324"/>
    <cellStyle name="Title 37 2 2" xfId="5325"/>
    <cellStyle name="Title 37 3" xfId="5326"/>
    <cellStyle name="Title 38" xfId="5327"/>
    <cellStyle name="Title 38 2" xfId="5328"/>
    <cellStyle name="Title 38 2 2" xfId="5329"/>
    <cellStyle name="Title 38 3" xfId="5330"/>
    <cellStyle name="Title 39" xfId="5331"/>
    <cellStyle name="Title 39 2" xfId="5332"/>
    <cellStyle name="Title 39 2 2" xfId="5333"/>
    <cellStyle name="Title 39 3" xfId="5334"/>
    <cellStyle name="Title 4" xfId="5335"/>
    <cellStyle name="Title 4 2" xfId="5336"/>
    <cellStyle name="Title 4 2 2" xfId="5337"/>
    <cellStyle name="Title 4 3" xfId="5338"/>
    <cellStyle name="Title 40" xfId="5339"/>
    <cellStyle name="Title 40 2" xfId="5340"/>
    <cellStyle name="Title 40 2 2" xfId="5341"/>
    <cellStyle name="Title 40 3" xfId="5342"/>
    <cellStyle name="Title 41" xfId="5343"/>
    <cellStyle name="Title 41 2" xfId="5344"/>
    <cellStyle name="Title 41 2 2" xfId="5345"/>
    <cellStyle name="Title 41 3" xfId="5346"/>
    <cellStyle name="Title 42" xfId="5347"/>
    <cellStyle name="Title 42 2" xfId="5348"/>
    <cellStyle name="Title 42 2 2" xfId="5349"/>
    <cellStyle name="Title 42 3" xfId="5350"/>
    <cellStyle name="Title 43" xfId="5351"/>
    <cellStyle name="Title 43 2" xfId="5352"/>
    <cellStyle name="Title 43 2 2" xfId="5353"/>
    <cellStyle name="Title 43 3" xfId="5354"/>
    <cellStyle name="Title 44" xfId="5355"/>
    <cellStyle name="Title 44 2" xfId="5356"/>
    <cellStyle name="Title 44 2 2" xfId="5357"/>
    <cellStyle name="Title 44 3" xfId="5358"/>
    <cellStyle name="Title 45" xfId="5359"/>
    <cellStyle name="Title 45 2" xfId="5360"/>
    <cellStyle name="Title 45 2 2" xfId="5361"/>
    <cellStyle name="Title 45 3" xfId="5362"/>
    <cellStyle name="Title 46" xfId="5363"/>
    <cellStyle name="Title 46 2" xfId="5364"/>
    <cellStyle name="Title 46 2 2" xfId="5365"/>
    <cellStyle name="Title 46 3" xfId="5366"/>
    <cellStyle name="Title 47" xfId="5367"/>
    <cellStyle name="Title 47 2" xfId="5368"/>
    <cellStyle name="Title 47 2 2" xfId="5369"/>
    <cellStyle name="Title 47 3" xfId="5370"/>
    <cellStyle name="Title 48" xfId="5371"/>
    <cellStyle name="Title 48 2" xfId="5372"/>
    <cellStyle name="Title 48 2 2" xfId="5373"/>
    <cellStyle name="Title 48 3" xfId="5374"/>
    <cellStyle name="Title 49" xfId="5375"/>
    <cellStyle name="Title 49 2" xfId="5376"/>
    <cellStyle name="Title 49 2 2" xfId="5377"/>
    <cellStyle name="Title 49 3" xfId="5378"/>
    <cellStyle name="Title 5" xfId="5379"/>
    <cellStyle name="Title 5 2" xfId="5380"/>
    <cellStyle name="Title 5 2 2" xfId="5381"/>
    <cellStyle name="Title 5 3" xfId="5382"/>
    <cellStyle name="Title 50" xfId="5383"/>
    <cellStyle name="Title 50 2" xfId="5384"/>
    <cellStyle name="Title 50 2 2" xfId="5385"/>
    <cellStyle name="Title 50 3" xfId="5386"/>
    <cellStyle name="Title 51" xfId="5387"/>
    <cellStyle name="Title 51 2" xfId="5388"/>
    <cellStyle name="Title 51 2 2" xfId="5389"/>
    <cellStyle name="Title 51 3" xfId="5390"/>
    <cellStyle name="Title 52" xfId="5391"/>
    <cellStyle name="Title 52 2" xfId="5392"/>
    <cellStyle name="Title 52 2 2" xfId="5393"/>
    <cellStyle name="Title 52 3" xfId="5394"/>
    <cellStyle name="Title 53" xfId="5395"/>
    <cellStyle name="Title 53 2" xfId="5396"/>
    <cellStyle name="Title 53 2 2" xfId="5397"/>
    <cellStyle name="Title 53 3" xfId="5398"/>
    <cellStyle name="Title 54" xfId="5399"/>
    <cellStyle name="Title 54 2" xfId="5400"/>
    <cellStyle name="Title 54 2 2" xfId="5401"/>
    <cellStyle name="Title 54 3" xfId="5402"/>
    <cellStyle name="Title 55" xfId="5403"/>
    <cellStyle name="Title 55 2" xfId="5404"/>
    <cellStyle name="Title 55 2 2" xfId="5405"/>
    <cellStyle name="Title 55 3" xfId="5406"/>
    <cellStyle name="Title 56" xfId="5407"/>
    <cellStyle name="Title 56 2" xfId="5408"/>
    <cellStyle name="Title 56 2 2" xfId="5409"/>
    <cellStyle name="Title 56 3" xfId="5410"/>
    <cellStyle name="Title 57" xfId="5411"/>
    <cellStyle name="Title 57 2" xfId="5412"/>
    <cellStyle name="Title 6" xfId="5413"/>
    <cellStyle name="Title 6 2" xfId="5414"/>
    <cellStyle name="Title 6 2 2" xfId="5415"/>
    <cellStyle name="Title 6 3" xfId="5416"/>
    <cellStyle name="Title 7" xfId="5417"/>
    <cellStyle name="Title 7 2" xfId="5418"/>
    <cellStyle name="Title 7 2 2" xfId="5419"/>
    <cellStyle name="Title 7 3" xfId="5420"/>
    <cellStyle name="Title 8" xfId="5421"/>
    <cellStyle name="Title 8 2" xfId="5422"/>
    <cellStyle name="Title 8 2 2" xfId="5423"/>
    <cellStyle name="Title 8 3" xfId="5424"/>
    <cellStyle name="Title 9" xfId="5425"/>
    <cellStyle name="Title 9 2" xfId="5426"/>
    <cellStyle name="Title 9 2 2" xfId="5427"/>
    <cellStyle name="Title 9 3" xfId="5428"/>
    <cellStyle name="Total 10" xfId="5429"/>
    <cellStyle name="Total 10 2" xfId="5430"/>
    <cellStyle name="Total 10 2 2" xfId="5431"/>
    <cellStyle name="Total 10 3" xfId="5432"/>
    <cellStyle name="Total 11" xfId="5433"/>
    <cellStyle name="Total 11 2" xfId="5434"/>
    <cellStyle name="Total 11 2 2" xfId="5435"/>
    <cellStyle name="Total 11 3" xfId="5436"/>
    <cellStyle name="Total 12" xfId="5437"/>
    <cellStyle name="Total 12 2" xfId="5438"/>
    <cellStyle name="Total 12 2 2" xfId="5439"/>
    <cellStyle name="Total 12 3" xfId="5440"/>
    <cellStyle name="Total 13" xfId="5441"/>
    <cellStyle name="Total 13 2" xfId="5442"/>
    <cellStyle name="Total 13 2 2" xfId="5443"/>
    <cellStyle name="Total 13 3" xfId="5444"/>
    <cellStyle name="Total 14" xfId="5445"/>
    <cellStyle name="Total 14 2" xfId="5446"/>
    <cellStyle name="Total 14 2 2" xfId="5447"/>
    <cellStyle name="Total 14 3" xfId="5448"/>
    <cellStyle name="Total 15" xfId="5449"/>
    <cellStyle name="Total 15 2" xfId="5450"/>
    <cellStyle name="Total 15 2 2" xfId="5451"/>
    <cellStyle name="Total 15 3" xfId="5452"/>
    <cellStyle name="Total 16" xfId="5453"/>
    <cellStyle name="Total 16 2" xfId="5454"/>
    <cellStyle name="Total 16 2 2" xfId="5455"/>
    <cellStyle name="Total 16 3" xfId="5456"/>
    <cellStyle name="Total 17" xfId="5457"/>
    <cellStyle name="Total 17 2" xfId="5458"/>
    <cellStyle name="Total 17 2 2" xfId="5459"/>
    <cellStyle name="Total 17 3" xfId="5460"/>
    <cellStyle name="Total 18" xfId="5461"/>
    <cellStyle name="Total 18 2" xfId="5462"/>
    <cellStyle name="Total 18 2 2" xfId="5463"/>
    <cellStyle name="Total 18 3" xfId="5464"/>
    <cellStyle name="Total 19" xfId="5465"/>
    <cellStyle name="Total 19 2" xfId="5466"/>
    <cellStyle name="Total 19 2 2" xfId="5467"/>
    <cellStyle name="Total 19 3" xfId="5468"/>
    <cellStyle name="Total 2" xfId="5469"/>
    <cellStyle name="Total 2 2" xfId="5470"/>
    <cellStyle name="Total 2 2 2" xfId="5471"/>
    <cellStyle name="Total 2 3" xfId="5472"/>
    <cellStyle name="Total 20" xfId="5473"/>
    <cellStyle name="Total 20 2" xfId="5474"/>
    <cellStyle name="Total 20 2 2" xfId="5475"/>
    <cellStyle name="Total 20 3" xfId="5476"/>
    <cellStyle name="Total 21" xfId="5477"/>
    <cellStyle name="Total 21 2" xfId="5478"/>
    <cellStyle name="Total 21 2 2" xfId="5479"/>
    <cellStyle name="Total 21 3" xfId="5480"/>
    <cellStyle name="Total 22" xfId="5481"/>
    <cellStyle name="Total 22 2" xfId="5482"/>
    <cellStyle name="Total 22 2 2" xfId="5483"/>
    <cellStyle name="Total 22 3" xfId="5484"/>
    <cellStyle name="Total 23" xfId="5485"/>
    <cellStyle name="Total 23 2" xfId="5486"/>
    <cellStyle name="Total 23 2 2" xfId="5487"/>
    <cellStyle name="Total 23 3" xfId="5488"/>
    <cellStyle name="Total 24" xfId="5489"/>
    <cellStyle name="Total 24 2" xfId="5490"/>
    <cellStyle name="Total 24 2 2" xfId="5491"/>
    <cellStyle name="Total 24 3" xfId="5492"/>
    <cellStyle name="Total 25" xfId="5493"/>
    <cellStyle name="Total 25 2" xfId="5494"/>
    <cellStyle name="Total 25 2 2" xfId="5495"/>
    <cellStyle name="Total 25 3" xfId="5496"/>
    <cellStyle name="Total 26" xfId="5497"/>
    <cellStyle name="Total 26 2" xfId="5498"/>
    <cellStyle name="Total 26 2 2" xfId="5499"/>
    <cellStyle name="Total 26 3" xfId="5500"/>
    <cellStyle name="Total 27" xfId="5501"/>
    <cellStyle name="Total 27 2" xfId="5502"/>
    <cellStyle name="Total 27 2 2" xfId="5503"/>
    <cellStyle name="Total 27 3" xfId="5504"/>
    <cellStyle name="Total 28" xfId="5505"/>
    <cellStyle name="Total 28 2" xfId="5506"/>
    <cellStyle name="Total 28 2 2" xfId="5507"/>
    <cellStyle name="Total 28 3" xfId="5508"/>
    <cellStyle name="Total 29" xfId="5509"/>
    <cellStyle name="Total 29 2" xfId="5510"/>
    <cellStyle name="Total 29 2 2" xfId="5511"/>
    <cellStyle name="Total 29 3" xfId="5512"/>
    <cellStyle name="Total 3" xfId="5513"/>
    <cellStyle name="Total 3 2" xfId="5514"/>
    <cellStyle name="Total 3 2 2" xfId="5515"/>
    <cellStyle name="Total 3 3" xfId="5516"/>
    <cellStyle name="Total 30" xfId="5517"/>
    <cellStyle name="Total 30 2" xfId="5518"/>
    <cellStyle name="Total 30 2 2" xfId="5519"/>
    <cellStyle name="Total 30 3" xfId="5520"/>
    <cellStyle name="Total 31" xfId="5521"/>
    <cellStyle name="Total 31 2" xfId="5522"/>
    <cellStyle name="Total 31 2 2" xfId="5523"/>
    <cellStyle name="Total 31 3" xfId="5524"/>
    <cellStyle name="Total 32" xfId="5525"/>
    <cellStyle name="Total 32 2" xfId="5526"/>
    <cellStyle name="Total 32 2 2" xfId="5527"/>
    <cellStyle name="Total 32 3" xfId="5528"/>
    <cellStyle name="Total 33" xfId="5529"/>
    <cellStyle name="Total 33 2" xfId="5530"/>
    <cellStyle name="Total 33 2 2" xfId="5531"/>
    <cellStyle name="Total 33 3" xfId="5532"/>
    <cellStyle name="Total 34" xfId="5533"/>
    <cellStyle name="Total 34 2" xfId="5534"/>
    <cellStyle name="Total 34 2 2" xfId="5535"/>
    <cellStyle name="Total 34 3" xfId="5536"/>
    <cellStyle name="Total 35" xfId="5537"/>
    <cellStyle name="Total 35 2" xfId="5538"/>
    <cellStyle name="Total 35 2 2" xfId="5539"/>
    <cellStyle name="Total 35 3" xfId="5540"/>
    <cellStyle name="Total 36" xfId="5541"/>
    <cellStyle name="Total 36 2" xfId="5542"/>
    <cellStyle name="Total 36 2 2" xfId="5543"/>
    <cellStyle name="Total 36 3" xfId="5544"/>
    <cellStyle name="Total 37" xfId="5545"/>
    <cellStyle name="Total 37 2" xfId="5546"/>
    <cellStyle name="Total 37 2 2" xfId="5547"/>
    <cellStyle name="Total 37 3" xfId="5548"/>
    <cellStyle name="Total 38" xfId="5549"/>
    <cellStyle name="Total 38 2" xfId="5550"/>
    <cellStyle name="Total 38 2 2" xfId="5551"/>
    <cellStyle name="Total 38 3" xfId="5552"/>
    <cellStyle name="Total 39" xfId="5553"/>
    <cellStyle name="Total 39 2" xfId="5554"/>
    <cellStyle name="Total 39 2 2" xfId="5555"/>
    <cellStyle name="Total 39 3" xfId="5556"/>
    <cellStyle name="Total 4" xfId="5557"/>
    <cellStyle name="Total 4 2" xfId="5558"/>
    <cellStyle name="Total 4 2 2" xfId="5559"/>
    <cellStyle name="Total 4 3" xfId="5560"/>
    <cellStyle name="Total 40" xfId="5561"/>
    <cellStyle name="Total 40 2" xfId="5562"/>
    <cellStyle name="Total 40 2 2" xfId="5563"/>
    <cellStyle name="Total 40 3" xfId="5564"/>
    <cellStyle name="Total 41" xfId="5565"/>
    <cellStyle name="Total 41 2" xfId="5566"/>
    <cellStyle name="Total 41 2 2" xfId="5567"/>
    <cellStyle name="Total 41 3" xfId="5568"/>
    <cellStyle name="Total 42" xfId="5569"/>
    <cellStyle name="Total 42 2" xfId="5570"/>
    <cellStyle name="Total 42 2 2" xfId="5571"/>
    <cellStyle name="Total 42 3" xfId="5572"/>
    <cellStyle name="Total 43" xfId="5573"/>
    <cellStyle name="Total 43 2" xfId="5574"/>
    <cellStyle name="Total 43 2 2" xfId="5575"/>
    <cellStyle name="Total 43 3" xfId="5576"/>
    <cellStyle name="Total 44" xfId="5577"/>
    <cellStyle name="Total 44 2" xfId="5578"/>
    <cellStyle name="Total 44 2 2" xfId="5579"/>
    <cellStyle name="Total 44 3" xfId="5580"/>
    <cellStyle name="Total 45" xfId="5581"/>
    <cellStyle name="Total 45 2" xfId="5582"/>
    <cellStyle name="Total 45 2 2" xfId="5583"/>
    <cellStyle name="Total 45 3" xfId="5584"/>
    <cellStyle name="Total 46" xfId="5585"/>
    <cellStyle name="Total 46 2" xfId="5586"/>
    <cellStyle name="Total 46 2 2" xfId="5587"/>
    <cellStyle name="Total 46 3" xfId="5588"/>
    <cellStyle name="Total 47" xfId="5589"/>
    <cellStyle name="Total 47 2" xfId="5590"/>
    <cellStyle name="Total 47 2 2" xfId="5591"/>
    <cellStyle name="Total 47 3" xfId="5592"/>
    <cellStyle name="Total 48" xfId="5593"/>
    <cellStyle name="Total 48 2" xfId="5594"/>
    <cellStyle name="Total 48 2 2" xfId="5595"/>
    <cellStyle name="Total 48 3" xfId="5596"/>
    <cellStyle name="Total 49" xfId="5597"/>
    <cellStyle name="Total 49 2" xfId="5598"/>
    <cellStyle name="Total 49 2 2" xfId="5599"/>
    <cellStyle name="Total 49 3" xfId="5600"/>
    <cellStyle name="Total 5" xfId="5601"/>
    <cellStyle name="Total 5 2" xfId="5602"/>
    <cellStyle name="Total 5 2 2" xfId="5603"/>
    <cellStyle name="Total 5 3" xfId="5604"/>
    <cellStyle name="Total 50" xfId="5605"/>
    <cellStyle name="Total 50 2" xfId="5606"/>
    <cellStyle name="Total 50 2 2" xfId="5607"/>
    <cellStyle name="Total 50 3" xfId="5608"/>
    <cellStyle name="Total 51" xfId="5609"/>
    <cellStyle name="Total 51 2" xfId="5610"/>
    <cellStyle name="Total 51 2 2" xfId="5611"/>
    <cellStyle name="Total 51 3" xfId="5612"/>
    <cellStyle name="Total 52" xfId="5613"/>
    <cellStyle name="Total 52 2" xfId="5614"/>
    <cellStyle name="Total 52 2 2" xfId="5615"/>
    <cellStyle name="Total 52 3" xfId="5616"/>
    <cellStyle name="Total 53" xfId="5617"/>
    <cellStyle name="Total 53 2" xfId="5618"/>
    <cellStyle name="Total 53 2 2" xfId="5619"/>
    <cellStyle name="Total 53 3" xfId="5620"/>
    <cellStyle name="Total 54" xfId="5621"/>
    <cellStyle name="Total 54 2" xfId="5622"/>
    <cellStyle name="Total 54 2 2" xfId="5623"/>
    <cellStyle name="Total 54 3" xfId="5624"/>
    <cellStyle name="Total 55" xfId="5625"/>
    <cellStyle name="Total 55 2" xfId="5626"/>
    <cellStyle name="Total 55 2 2" xfId="5627"/>
    <cellStyle name="Total 55 3" xfId="5628"/>
    <cellStyle name="Total 56" xfId="5629"/>
    <cellStyle name="Total 56 2" xfId="5630"/>
    <cellStyle name="Total 56 2 2" xfId="5631"/>
    <cellStyle name="Total 56 3" xfId="5632"/>
    <cellStyle name="Total 57" xfId="5633"/>
    <cellStyle name="Total 57 2" xfId="5634"/>
    <cellStyle name="Total 6" xfId="5635"/>
    <cellStyle name="Total 6 2" xfId="5636"/>
    <cellStyle name="Total 6 2 2" xfId="5637"/>
    <cellStyle name="Total 6 3" xfId="5638"/>
    <cellStyle name="Total 7" xfId="5639"/>
    <cellStyle name="Total 7 2" xfId="5640"/>
    <cellStyle name="Total 7 2 2" xfId="5641"/>
    <cellStyle name="Total 7 3" xfId="5642"/>
    <cellStyle name="Total 8" xfId="5643"/>
    <cellStyle name="Total 8 2" xfId="5644"/>
    <cellStyle name="Total 8 2 2" xfId="5645"/>
    <cellStyle name="Total 8 3" xfId="5646"/>
    <cellStyle name="Total 9" xfId="5647"/>
    <cellStyle name="Total 9 2" xfId="5648"/>
    <cellStyle name="Total 9 2 2" xfId="5649"/>
    <cellStyle name="Total 9 3" xfId="5650"/>
    <cellStyle name="Warning Text 10" xfId="5651"/>
    <cellStyle name="Warning Text 10 2" xfId="5652"/>
    <cellStyle name="Warning Text 10 2 2" xfId="5653"/>
    <cellStyle name="Warning Text 10 3" xfId="5654"/>
    <cellStyle name="Warning Text 11" xfId="5655"/>
    <cellStyle name="Warning Text 11 2" xfId="5656"/>
    <cellStyle name="Warning Text 11 2 2" xfId="5657"/>
    <cellStyle name="Warning Text 11 3" xfId="5658"/>
    <cellStyle name="Warning Text 12" xfId="5659"/>
    <cellStyle name="Warning Text 12 2" xfId="5660"/>
    <cellStyle name="Warning Text 12 2 2" xfId="5661"/>
    <cellStyle name="Warning Text 12 3" xfId="5662"/>
    <cellStyle name="Warning Text 13" xfId="5663"/>
    <cellStyle name="Warning Text 13 2" xfId="5664"/>
    <cellStyle name="Warning Text 13 2 2" xfId="5665"/>
    <cellStyle name="Warning Text 13 3" xfId="5666"/>
    <cellStyle name="Warning Text 14" xfId="5667"/>
    <cellStyle name="Warning Text 14 2" xfId="5668"/>
    <cellStyle name="Warning Text 14 2 2" xfId="5669"/>
    <cellStyle name="Warning Text 14 3" xfId="5670"/>
    <cellStyle name="Warning Text 15" xfId="5671"/>
    <cellStyle name="Warning Text 15 2" xfId="5672"/>
    <cellStyle name="Warning Text 15 2 2" xfId="5673"/>
    <cellStyle name="Warning Text 15 3" xfId="5674"/>
    <cellStyle name="Warning Text 16" xfId="5675"/>
    <cellStyle name="Warning Text 16 2" xfId="5676"/>
    <cellStyle name="Warning Text 16 2 2" xfId="5677"/>
    <cellStyle name="Warning Text 16 3" xfId="5678"/>
    <cellStyle name="Warning Text 17" xfId="5679"/>
    <cellStyle name="Warning Text 17 2" xfId="5680"/>
    <cellStyle name="Warning Text 17 2 2" xfId="5681"/>
    <cellStyle name="Warning Text 17 3" xfId="5682"/>
    <cellStyle name="Warning Text 18" xfId="5683"/>
    <cellStyle name="Warning Text 18 2" xfId="5684"/>
    <cellStyle name="Warning Text 18 2 2" xfId="5685"/>
    <cellStyle name="Warning Text 18 3" xfId="5686"/>
    <cellStyle name="Warning Text 19" xfId="5687"/>
    <cellStyle name="Warning Text 19 2" xfId="5688"/>
    <cellStyle name="Warning Text 19 2 2" xfId="5689"/>
    <cellStyle name="Warning Text 19 3" xfId="5690"/>
    <cellStyle name="Warning Text 2" xfId="5691"/>
    <cellStyle name="Warning Text 2 2" xfId="5692"/>
    <cellStyle name="Warning Text 2 2 2" xfId="5693"/>
    <cellStyle name="Warning Text 2 3" xfId="5694"/>
    <cellStyle name="Warning Text 20" xfId="5695"/>
    <cellStyle name="Warning Text 20 2" xfId="5696"/>
    <cellStyle name="Warning Text 20 2 2" xfId="5697"/>
    <cellStyle name="Warning Text 20 3" xfId="5698"/>
    <cellStyle name="Warning Text 21" xfId="5699"/>
    <cellStyle name="Warning Text 21 2" xfId="5700"/>
    <cellStyle name="Warning Text 21 2 2" xfId="5701"/>
    <cellStyle name="Warning Text 21 3" xfId="5702"/>
    <cellStyle name="Warning Text 22" xfId="5703"/>
    <cellStyle name="Warning Text 22 2" xfId="5704"/>
    <cellStyle name="Warning Text 22 2 2" xfId="5705"/>
    <cellStyle name="Warning Text 22 3" xfId="5706"/>
    <cellStyle name="Warning Text 23" xfId="5707"/>
    <cellStyle name="Warning Text 23 2" xfId="5708"/>
    <cellStyle name="Warning Text 23 2 2" xfId="5709"/>
    <cellStyle name="Warning Text 23 3" xfId="5710"/>
    <cellStyle name="Warning Text 24" xfId="5711"/>
    <cellStyle name="Warning Text 24 2" xfId="5712"/>
    <cellStyle name="Warning Text 24 2 2" xfId="5713"/>
    <cellStyle name="Warning Text 24 3" xfId="5714"/>
    <cellStyle name="Warning Text 25" xfId="5715"/>
    <cellStyle name="Warning Text 25 2" xfId="5716"/>
    <cellStyle name="Warning Text 25 2 2" xfId="5717"/>
    <cellStyle name="Warning Text 25 3" xfId="5718"/>
    <cellStyle name="Warning Text 26" xfId="5719"/>
    <cellStyle name="Warning Text 26 2" xfId="5720"/>
    <cellStyle name="Warning Text 26 2 2" xfId="5721"/>
    <cellStyle name="Warning Text 26 3" xfId="5722"/>
    <cellStyle name="Warning Text 27" xfId="5723"/>
    <cellStyle name="Warning Text 27 2" xfId="5724"/>
    <cellStyle name="Warning Text 27 2 2" xfId="5725"/>
    <cellStyle name="Warning Text 27 3" xfId="5726"/>
    <cellStyle name="Warning Text 28" xfId="5727"/>
    <cellStyle name="Warning Text 28 2" xfId="5728"/>
    <cellStyle name="Warning Text 28 2 2" xfId="5729"/>
    <cellStyle name="Warning Text 28 3" xfId="5730"/>
    <cellStyle name="Warning Text 29" xfId="5731"/>
    <cellStyle name="Warning Text 29 2" xfId="5732"/>
    <cellStyle name="Warning Text 29 2 2" xfId="5733"/>
    <cellStyle name="Warning Text 29 3" xfId="5734"/>
    <cellStyle name="Warning Text 3" xfId="5735"/>
    <cellStyle name="Warning Text 3 2" xfId="5736"/>
    <cellStyle name="Warning Text 3 2 2" xfId="5737"/>
    <cellStyle name="Warning Text 3 3" xfId="5738"/>
    <cellStyle name="Warning Text 30" xfId="5739"/>
    <cellStyle name="Warning Text 30 2" xfId="5740"/>
    <cellStyle name="Warning Text 30 2 2" xfId="5741"/>
    <cellStyle name="Warning Text 30 3" xfId="5742"/>
    <cellStyle name="Warning Text 31" xfId="5743"/>
    <cellStyle name="Warning Text 31 2" xfId="5744"/>
    <cellStyle name="Warning Text 31 2 2" xfId="5745"/>
    <cellStyle name="Warning Text 31 3" xfId="5746"/>
    <cellStyle name="Warning Text 32" xfId="5747"/>
    <cellStyle name="Warning Text 32 2" xfId="5748"/>
    <cellStyle name="Warning Text 32 2 2" xfId="5749"/>
    <cellStyle name="Warning Text 32 3" xfId="5750"/>
    <cellStyle name="Warning Text 33" xfId="5751"/>
    <cellStyle name="Warning Text 33 2" xfId="5752"/>
    <cellStyle name="Warning Text 33 2 2" xfId="5753"/>
    <cellStyle name="Warning Text 33 3" xfId="5754"/>
    <cellStyle name="Warning Text 34" xfId="5755"/>
    <cellStyle name="Warning Text 34 2" xfId="5756"/>
    <cellStyle name="Warning Text 34 2 2" xfId="5757"/>
    <cellStyle name="Warning Text 34 3" xfId="5758"/>
    <cellStyle name="Warning Text 35" xfId="5759"/>
    <cellStyle name="Warning Text 35 2" xfId="5760"/>
    <cellStyle name="Warning Text 35 2 2" xfId="5761"/>
    <cellStyle name="Warning Text 35 3" xfId="5762"/>
    <cellStyle name="Warning Text 36" xfId="5763"/>
    <cellStyle name="Warning Text 36 2" xfId="5764"/>
    <cellStyle name="Warning Text 36 2 2" xfId="5765"/>
    <cellStyle name="Warning Text 36 3" xfId="5766"/>
    <cellStyle name="Warning Text 37" xfId="5767"/>
    <cellStyle name="Warning Text 37 2" xfId="5768"/>
    <cellStyle name="Warning Text 37 2 2" xfId="5769"/>
    <cellStyle name="Warning Text 37 3" xfId="5770"/>
    <cellStyle name="Warning Text 38" xfId="5771"/>
    <cellStyle name="Warning Text 38 2" xfId="5772"/>
    <cellStyle name="Warning Text 38 2 2" xfId="5773"/>
    <cellStyle name="Warning Text 38 3" xfId="5774"/>
    <cellStyle name="Warning Text 39" xfId="5775"/>
    <cellStyle name="Warning Text 39 2" xfId="5776"/>
    <cellStyle name="Warning Text 39 2 2" xfId="5777"/>
    <cellStyle name="Warning Text 39 3" xfId="5778"/>
    <cellStyle name="Warning Text 4" xfId="5779"/>
    <cellStyle name="Warning Text 4 2" xfId="5780"/>
    <cellStyle name="Warning Text 4 2 2" xfId="5781"/>
    <cellStyle name="Warning Text 4 3" xfId="5782"/>
    <cellStyle name="Warning Text 40" xfId="5783"/>
    <cellStyle name="Warning Text 40 2" xfId="5784"/>
    <cellStyle name="Warning Text 40 2 2" xfId="5785"/>
    <cellStyle name="Warning Text 40 3" xfId="5786"/>
    <cellStyle name="Warning Text 41" xfId="5787"/>
    <cellStyle name="Warning Text 41 2" xfId="5788"/>
    <cellStyle name="Warning Text 41 2 2" xfId="5789"/>
    <cellStyle name="Warning Text 41 3" xfId="5790"/>
    <cellStyle name="Warning Text 42" xfId="5791"/>
    <cellStyle name="Warning Text 42 2" xfId="5792"/>
    <cellStyle name="Warning Text 42 2 2" xfId="5793"/>
    <cellStyle name="Warning Text 42 3" xfId="5794"/>
    <cellStyle name="Warning Text 43" xfId="5795"/>
    <cellStyle name="Warning Text 43 2" xfId="5796"/>
    <cellStyle name="Warning Text 43 2 2" xfId="5797"/>
    <cellStyle name="Warning Text 43 3" xfId="5798"/>
    <cellStyle name="Warning Text 44" xfId="5799"/>
    <cellStyle name="Warning Text 44 2" xfId="5800"/>
    <cellStyle name="Warning Text 44 2 2" xfId="5801"/>
    <cellStyle name="Warning Text 44 3" xfId="5802"/>
    <cellStyle name="Warning Text 45" xfId="5803"/>
    <cellStyle name="Warning Text 45 2" xfId="5804"/>
    <cellStyle name="Warning Text 45 2 2" xfId="5805"/>
    <cellStyle name="Warning Text 45 3" xfId="5806"/>
    <cellStyle name="Warning Text 46" xfId="5807"/>
    <cellStyle name="Warning Text 46 2" xfId="5808"/>
    <cellStyle name="Warning Text 46 2 2" xfId="5809"/>
    <cellStyle name="Warning Text 46 3" xfId="5810"/>
    <cellStyle name="Warning Text 47" xfId="5811"/>
    <cellStyle name="Warning Text 47 2" xfId="5812"/>
    <cellStyle name="Warning Text 47 2 2" xfId="5813"/>
    <cellStyle name="Warning Text 47 3" xfId="5814"/>
    <cellStyle name="Warning Text 48" xfId="5815"/>
    <cellStyle name="Warning Text 48 2" xfId="5816"/>
    <cellStyle name="Warning Text 48 2 2" xfId="5817"/>
    <cellStyle name="Warning Text 48 3" xfId="5818"/>
    <cellStyle name="Warning Text 49" xfId="5819"/>
    <cellStyle name="Warning Text 49 2" xfId="5820"/>
    <cellStyle name="Warning Text 49 2 2" xfId="5821"/>
    <cellStyle name="Warning Text 49 3" xfId="5822"/>
    <cellStyle name="Warning Text 5" xfId="5823"/>
    <cellStyle name="Warning Text 5 2" xfId="5824"/>
    <cellStyle name="Warning Text 5 2 2" xfId="5825"/>
    <cellStyle name="Warning Text 5 3" xfId="5826"/>
    <cellStyle name="Warning Text 50" xfId="5827"/>
    <cellStyle name="Warning Text 50 2" xfId="5828"/>
    <cellStyle name="Warning Text 50 2 2" xfId="5829"/>
    <cellStyle name="Warning Text 50 3" xfId="5830"/>
    <cellStyle name="Warning Text 51" xfId="5831"/>
    <cellStyle name="Warning Text 51 2" xfId="5832"/>
    <cellStyle name="Warning Text 51 2 2" xfId="5833"/>
    <cellStyle name="Warning Text 51 3" xfId="5834"/>
    <cellStyle name="Warning Text 52" xfId="5835"/>
    <cellStyle name="Warning Text 52 2" xfId="5836"/>
    <cellStyle name="Warning Text 52 2 2" xfId="5837"/>
    <cellStyle name="Warning Text 52 3" xfId="5838"/>
    <cellStyle name="Warning Text 53" xfId="5839"/>
    <cellStyle name="Warning Text 53 2" xfId="5840"/>
    <cellStyle name="Warning Text 53 2 2" xfId="5841"/>
    <cellStyle name="Warning Text 53 3" xfId="5842"/>
    <cellStyle name="Warning Text 54" xfId="5843"/>
    <cellStyle name="Warning Text 54 2" xfId="5844"/>
    <cellStyle name="Warning Text 54 2 2" xfId="5845"/>
    <cellStyle name="Warning Text 54 3" xfId="5846"/>
    <cellStyle name="Warning Text 55" xfId="5847"/>
    <cellStyle name="Warning Text 55 2" xfId="5848"/>
    <cellStyle name="Warning Text 55 2 2" xfId="5849"/>
    <cellStyle name="Warning Text 55 3" xfId="5850"/>
    <cellStyle name="Warning Text 56" xfId="5851"/>
    <cellStyle name="Warning Text 56 2" xfId="5852"/>
    <cellStyle name="Warning Text 56 2 2" xfId="5853"/>
    <cellStyle name="Warning Text 56 3" xfId="5854"/>
    <cellStyle name="Warning Text 57" xfId="5855"/>
    <cellStyle name="Warning Text 57 2" xfId="5856"/>
    <cellStyle name="Warning Text 6" xfId="5857"/>
    <cellStyle name="Warning Text 6 2" xfId="5858"/>
    <cellStyle name="Warning Text 6 2 2" xfId="5859"/>
    <cellStyle name="Warning Text 6 3" xfId="5860"/>
    <cellStyle name="Warning Text 7" xfId="5861"/>
    <cellStyle name="Warning Text 7 2" xfId="5862"/>
    <cellStyle name="Warning Text 7 2 2" xfId="5863"/>
    <cellStyle name="Warning Text 7 3" xfId="5864"/>
    <cellStyle name="Warning Text 8" xfId="5865"/>
    <cellStyle name="Warning Text 8 2" xfId="5866"/>
    <cellStyle name="Warning Text 8 2 2" xfId="5867"/>
    <cellStyle name="Warning Text 8 3" xfId="5868"/>
    <cellStyle name="Warning Text 9" xfId="5869"/>
    <cellStyle name="Warning Text 9 2" xfId="5870"/>
    <cellStyle name="Warning Text 9 2 2" xfId="5871"/>
    <cellStyle name="Warning Text 9 3" xfId="58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-15%20CHILDRENS%20SERVICES%20FINANCE\School%20funding%20Models\Final%20DSG%20Model-approved\301_w_201415_APT_301_Barking_and_Dagenham_Final_20140121_11_17(1)_FINAL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-15%20CHILDRENS%20SERVICES%20FINANCE/SCHOOLS/Funding/High%20Needs/High%20Needs%20Payment%20Schedule%202014%20w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ront Sheet"/>
      <sheetName val="Cover"/>
      <sheetName val="Schools Block Data"/>
      <sheetName val="13-14 submitted Baselines"/>
      <sheetName val="Inputs &amp; Adjustments"/>
      <sheetName val="Local Factors"/>
      <sheetName val="Adjusted Factors"/>
      <sheetName val="13-14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>
        <row r="1">
          <cell r="B1">
            <v>0</v>
          </cell>
        </row>
      </sheetData>
      <sheetData sheetId="3"/>
      <sheetData sheetId="4">
        <row r="1">
          <cell r="G1">
            <v>0</v>
          </cell>
        </row>
        <row r="6">
          <cell r="BN6" t="str">
            <v>School closed prior to 1 April 2014</v>
          </cell>
        </row>
        <row r="7">
          <cell r="BN7" t="str">
            <v>New School opening prior to 1 April 2014</v>
          </cell>
        </row>
        <row r="8">
          <cell r="BN8" t="str">
            <v>New School opening after 1 April 2014</v>
          </cell>
        </row>
        <row r="9">
          <cell r="BN9" t="str">
            <v>Amalgamation of schools by 1 April 2014</v>
          </cell>
        </row>
        <row r="10">
          <cell r="BN10" t="str">
            <v>Change in pupil numbers/factors</v>
          </cell>
        </row>
        <row r="11">
          <cell r="BN11" t="str">
            <v>Conversion to academy status prior to 1 January 2014</v>
          </cell>
        </row>
        <row r="12">
          <cell r="BN12" t="str">
            <v>Basic Needs Academy</v>
          </cell>
        </row>
        <row r="13">
          <cell r="BN13" t="str">
            <v>Post-16 institution with Sixth Form Funding From DSG</v>
          </cell>
        </row>
        <row r="14">
          <cell r="BN14" t="str">
            <v>Other</v>
          </cell>
        </row>
      </sheetData>
      <sheetData sheetId="5">
        <row r="4">
          <cell r="AB4" t="str">
            <v>14-15 Approved Exceptional  Circumstance 1
Reserved for Additional lump sum for schools amalgamated during FY13-14</v>
          </cell>
        </row>
        <row r="5">
          <cell r="AA5">
            <v>0</v>
          </cell>
        </row>
      </sheetData>
      <sheetData sheetId="6"/>
      <sheetData sheetId="7"/>
      <sheetData sheetId="8"/>
      <sheetData sheetId="9">
        <row r="9">
          <cell r="E9" t="str">
            <v>No</v>
          </cell>
        </row>
        <row r="11">
          <cell r="E11">
            <v>3867.5</v>
          </cell>
          <cell r="L11">
            <v>0</v>
          </cell>
        </row>
        <row r="12">
          <cell r="E12">
            <v>4608.5</v>
          </cell>
          <cell r="L12">
            <v>0</v>
          </cell>
        </row>
        <row r="13">
          <cell r="E13">
            <v>5746</v>
          </cell>
          <cell r="L13">
            <v>0</v>
          </cell>
        </row>
        <row r="15">
          <cell r="D15" t="str">
            <v>FSM6 % Primary</v>
          </cell>
          <cell r="E15">
            <v>335</v>
          </cell>
          <cell r="L15">
            <v>0.5</v>
          </cell>
        </row>
        <row r="16">
          <cell r="D16" t="str">
            <v>FSM6 % Secondary</v>
          </cell>
          <cell r="F16">
            <v>475</v>
          </cell>
          <cell r="M16">
            <v>0.5</v>
          </cell>
        </row>
        <row r="17">
          <cell r="E17">
            <v>0</v>
          </cell>
          <cell r="F17">
            <v>0</v>
          </cell>
          <cell r="L17">
            <v>0</v>
          </cell>
          <cell r="M17">
            <v>0</v>
          </cell>
        </row>
        <row r="18">
          <cell r="E18">
            <v>0</v>
          </cell>
          <cell r="F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F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L20">
            <v>0</v>
          </cell>
          <cell r="M20">
            <v>0</v>
          </cell>
        </row>
        <row r="21">
          <cell r="E21">
            <v>50</v>
          </cell>
          <cell r="F21">
            <v>50</v>
          </cell>
          <cell r="L21">
            <v>0</v>
          </cell>
          <cell r="M21">
            <v>0</v>
          </cell>
        </row>
        <row r="22">
          <cell r="E22">
            <v>100</v>
          </cell>
          <cell r="F22">
            <v>100</v>
          </cell>
          <cell r="L22">
            <v>0</v>
          </cell>
          <cell r="M22">
            <v>0</v>
          </cell>
        </row>
        <row r="24">
          <cell r="E24">
            <v>500</v>
          </cell>
          <cell r="L24">
            <v>0</v>
          </cell>
        </row>
        <row r="25">
          <cell r="D25" t="str">
            <v>EAL 3 Primary</v>
          </cell>
          <cell r="E25">
            <v>585</v>
          </cell>
          <cell r="L25">
            <v>0</v>
          </cell>
        </row>
        <row r="26">
          <cell r="D26" t="str">
            <v>EAL 3 Secondary</v>
          </cell>
          <cell r="F26">
            <v>1400</v>
          </cell>
          <cell r="M26">
            <v>0</v>
          </cell>
        </row>
        <row r="27">
          <cell r="E27">
            <v>504</v>
          </cell>
          <cell r="F27">
            <v>700</v>
          </cell>
          <cell r="L27">
            <v>0</v>
          </cell>
          <cell r="M27">
            <v>0</v>
          </cell>
        </row>
        <row r="29">
          <cell r="F29">
            <v>800</v>
          </cell>
          <cell r="L29">
            <v>1</v>
          </cell>
        </row>
        <row r="30">
          <cell r="D30" t="str">
            <v>Low Attainment % Y2-5 78</v>
          </cell>
        </row>
        <row r="31">
          <cell r="F31">
            <v>1400</v>
          </cell>
          <cell r="M31">
            <v>1</v>
          </cell>
        </row>
        <row r="37">
          <cell r="F37">
            <v>150000</v>
          </cell>
          <cell r="H37">
            <v>150000</v>
          </cell>
          <cell r="L37">
            <v>0</v>
          </cell>
          <cell r="M37">
            <v>0</v>
          </cell>
        </row>
        <row r="38">
          <cell r="F38">
            <v>0</v>
          </cell>
          <cell r="H38">
            <v>0</v>
          </cell>
          <cell r="L38">
            <v>0</v>
          </cell>
          <cell r="M38">
            <v>0</v>
          </cell>
        </row>
        <row r="40">
          <cell r="D40">
            <v>0</v>
          </cell>
          <cell r="G40">
            <v>0</v>
          </cell>
          <cell r="K40" t="str">
            <v>Fixed</v>
          </cell>
        </row>
        <row r="41">
          <cell r="D41">
            <v>0</v>
          </cell>
          <cell r="G41">
            <v>0</v>
          </cell>
          <cell r="K41" t="str">
            <v>Fixed</v>
          </cell>
        </row>
        <row r="42">
          <cell r="D42">
            <v>0</v>
          </cell>
          <cell r="G42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0</v>
          </cell>
        </row>
        <row r="55">
          <cell r="L55">
            <v>0</v>
          </cell>
        </row>
        <row r="60">
          <cell r="J60" t="str">
            <v>Yes</v>
          </cell>
        </row>
        <row r="61">
          <cell r="D61">
            <v>4.5100000000000001E-2</v>
          </cell>
          <cell r="G61">
            <v>1</v>
          </cell>
        </row>
      </sheetData>
      <sheetData sheetId="10">
        <row r="8">
          <cell r="V8">
            <v>52.2</v>
          </cell>
        </row>
        <row r="9">
          <cell r="W9">
            <v>52.2</v>
          </cell>
        </row>
        <row r="10">
          <cell r="V10">
            <v>0</v>
          </cell>
        </row>
        <row r="11">
          <cell r="W11">
            <v>0</v>
          </cell>
        </row>
        <row r="12">
          <cell r="V12">
            <v>0</v>
          </cell>
          <cell r="W12">
            <v>0</v>
          </cell>
        </row>
        <row r="13">
          <cell r="V13">
            <v>0</v>
          </cell>
          <cell r="W13">
            <v>0</v>
          </cell>
        </row>
        <row r="14">
          <cell r="V14">
            <v>0</v>
          </cell>
          <cell r="W14">
            <v>0</v>
          </cell>
        </row>
        <row r="15">
          <cell r="V15">
            <v>0</v>
          </cell>
          <cell r="W15">
            <v>0</v>
          </cell>
        </row>
        <row r="16">
          <cell r="V16">
            <v>0</v>
          </cell>
          <cell r="W16">
            <v>0</v>
          </cell>
        </row>
        <row r="17">
          <cell r="V17">
            <v>0</v>
          </cell>
          <cell r="W17">
            <v>0</v>
          </cell>
        </row>
        <row r="18">
          <cell r="V18">
            <v>0</v>
          </cell>
          <cell r="W18">
            <v>0</v>
          </cell>
        </row>
        <row r="19">
          <cell r="V19">
            <v>0</v>
          </cell>
        </row>
        <row r="20">
          <cell r="W20">
            <v>0</v>
          </cell>
        </row>
        <row r="21">
          <cell r="V21">
            <v>0</v>
          </cell>
        </row>
        <row r="22">
          <cell r="W22">
            <v>0</v>
          </cell>
        </row>
        <row r="23">
          <cell r="V23">
            <v>0</v>
          </cell>
          <cell r="W23">
            <v>0</v>
          </cell>
        </row>
        <row r="24">
          <cell r="V24">
            <v>0</v>
          </cell>
          <cell r="W24">
            <v>0</v>
          </cell>
        </row>
        <row r="26">
          <cell r="V26">
            <v>0</v>
          </cell>
          <cell r="W26">
            <v>0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nitoring"/>
      <sheetName val="PayMonitoring"/>
      <sheetName val="PAYMENT INSTRUCTIONS"/>
      <sheetName val="ORACLE JOURNAL"/>
      <sheetName val="ARP TOP UPS"/>
      <sheetName val="SPECIAL"/>
      <sheetName val="PRU"/>
      <sheetName val="Contro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Payment Log</v>
          </cell>
          <cell r="C3" t="str">
            <v>Period</v>
          </cell>
          <cell r="D3" t="str">
            <v>Payment Batch</v>
          </cell>
          <cell r="E3" t="str">
            <v>Journal Ref</v>
          </cell>
        </row>
        <row r="4">
          <cell r="A4">
            <v>1</v>
          </cell>
          <cell r="B4" t="str">
            <v>April</v>
          </cell>
          <cell r="C4" t="str">
            <v>Apr_13-14</v>
          </cell>
        </row>
        <row r="5">
          <cell r="A5">
            <v>2</v>
          </cell>
          <cell r="B5" t="str">
            <v>May</v>
          </cell>
          <cell r="C5" t="str">
            <v>May_13-14</v>
          </cell>
        </row>
        <row r="6">
          <cell r="A6">
            <v>3</v>
          </cell>
          <cell r="B6" t="str">
            <v>June</v>
          </cell>
          <cell r="C6" t="str">
            <v>Jun_13-14</v>
          </cell>
        </row>
        <row r="7">
          <cell r="A7">
            <v>4</v>
          </cell>
          <cell r="B7" t="str">
            <v>July</v>
          </cell>
          <cell r="C7" t="str">
            <v>Jul_13-14</v>
          </cell>
        </row>
        <row r="8">
          <cell r="A8">
            <v>5</v>
          </cell>
          <cell r="B8" t="str">
            <v>August</v>
          </cell>
          <cell r="C8" t="str">
            <v>Aug_13-14</v>
          </cell>
        </row>
        <row r="9">
          <cell r="A9">
            <v>6</v>
          </cell>
          <cell r="B9" t="str">
            <v>September</v>
          </cell>
          <cell r="C9" t="str">
            <v>Sep_13-14</v>
          </cell>
        </row>
        <row r="10">
          <cell r="A10">
            <v>7</v>
          </cell>
          <cell r="B10" t="str">
            <v>October</v>
          </cell>
          <cell r="C10" t="str">
            <v>Oct_13-14</v>
          </cell>
        </row>
        <row r="11">
          <cell r="A11">
            <v>8</v>
          </cell>
          <cell r="B11" t="str">
            <v>November</v>
          </cell>
          <cell r="C11" t="str">
            <v>Nov_13-14</v>
          </cell>
        </row>
        <row r="12">
          <cell r="A12">
            <v>9</v>
          </cell>
          <cell r="B12" t="str">
            <v>December</v>
          </cell>
          <cell r="C12" t="str">
            <v>Dec_13-14</v>
          </cell>
        </row>
        <row r="13">
          <cell r="A13">
            <v>10</v>
          </cell>
          <cell r="B13" t="str">
            <v>January</v>
          </cell>
          <cell r="C13" t="str">
            <v>Jan_13-14</v>
          </cell>
        </row>
        <row r="14">
          <cell r="A14">
            <v>11</v>
          </cell>
          <cell r="B14" t="str">
            <v>February</v>
          </cell>
          <cell r="C14" t="str">
            <v>Feb_13-14</v>
          </cell>
        </row>
        <row r="15">
          <cell r="A15">
            <v>12</v>
          </cell>
          <cell r="B15" t="str">
            <v>March</v>
          </cell>
          <cell r="C15" t="str">
            <v>Mar_13-14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0"/>
  <sheetViews>
    <sheetView tabSelected="1" zoomScale="60" zoomScaleNormal="60" workbookViewId="0">
      <selection activeCell="E30" sqref="E30"/>
    </sheetView>
  </sheetViews>
  <sheetFormatPr defaultRowHeight="15" outlineLevelCol="1"/>
  <cols>
    <col min="1" max="1" width="8.6640625" style="24" customWidth="1"/>
    <col min="2" max="2" width="27.33203125" style="1" customWidth="1"/>
    <col min="3" max="3" width="11.21875" style="1" customWidth="1" outlineLevel="1"/>
    <col min="4" max="4" width="30.21875" style="17" customWidth="1"/>
    <col min="5" max="6" width="10" style="1" customWidth="1"/>
    <col min="7" max="7" width="7.88671875" style="1" customWidth="1"/>
    <col min="8" max="8" width="7.88671875" style="17" customWidth="1"/>
    <col min="9" max="9" width="7.5546875" style="17" customWidth="1"/>
    <col min="10" max="10" width="13.44140625" style="17" customWidth="1"/>
    <col min="11" max="11" width="11.5546875" style="39" customWidth="1"/>
    <col min="12" max="13" width="11.44140625" style="39" customWidth="1"/>
    <col min="14" max="14" width="11.77734375" style="39" customWidth="1"/>
    <col min="15" max="15" width="8.88671875" style="17"/>
    <col min="16" max="21" width="8.88671875" style="53"/>
    <col min="22" max="16384" width="8.88671875" style="17"/>
  </cols>
  <sheetData>
    <row r="1" spans="1:21">
      <c r="A1" s="37" t="s">
        <v>30</v>
      </c>
      <c r="J1" s="38"/>
      <c r="K1" s="38"/>
    </row>
    <row r="2" spans="1:21" ht="15.75" thickBot="1">
      <c r="B2" s="37"/>
      <c r="J2" s="38"/>
    </row>
    <row r="3" spans="1:21" ht="19.5" customHeight="1" thickBot="1">
      <c r="B3" s="40"/>
      <c r="E3" s="23"/>
      <c r="F3" s="23"/>
      <c r="G3" s="69"/>
      <c r="H3" s="57" t="s">
        <v>34</v>
      </c>
      <c r="I3" s="65"/>
      <c r="J3" s="66"/>
      <c r="K3" s="57" t="s">
        <v>55</v>
      </c>
      <c r="L3" s="58"/>
      <c r="M3" s="58"/>
      <c r="N3" s="59"/>
    </row>
    <row r="4" spans="1:21" s="7" customFormat="1" ht="61.5" customHeight="1">
      <c r="A4" s="2" t="s">
        <v>0</v>
      </c>
      <c r="B4" s="2" t="s">
        <v>1</v>
      </c>
      <c r="C4" s="2" t="s">
        <v>2</v>
      </c>
      <c r="D4" s="3" t="s">
        <v>3</v>
      </c>
      <c r="E4" s="4" t="s">
        <v>38</v>
      </c>
      <c r="F4" s="4" t="s">
        <v>43</v>
      </c>
      <c r="G4" s="4" t="s">
        <v>56</v>
      </c>
      <c r="H4" s="4" t="s">
        <v>32</v>
      </c>
      <c r="I4" s="4" t="s">
        <v>33</v>
      </c>
      <c r="J4" s="5" t="s">
        <v>35</v>
      </c>
      <c r="K4" s="22" t="s">
        <v>36</v>
      </c>
      <c r="L4" s="22" t="s">
        <v>37</v>
      </c>
      <c r="M4" s="6" t="s">
        <v>41</v>
      </c>
      <c r="N4" s="6" t="s">
        <v>42</v>
      </c>
      <c r="P4" s="54"/>
      <c r="Q4" s="54"/>
      <c r="R4" s="54"/>
      <c r="S4" s="54"/>
      <c r="T4" s="54"/>
      <c r="U4" s="54"/>
    </row>
    <row r="5" spans="1:21">
      <c r="A5" s="24">
        <v>2010</v>
      </c>
      <c r="B5" s="8" t="s">
        <v>4</v>
      </c>
      <c r="C5" s="9" t="s">
        <v>5</v>
      </c>
      <c r="D5" s="25" t="s">
        <v>59</v>
      </c>
      <c r="E5" s="10">
        <v>22125</v>
      </c>
      <c r="F5" s="10">
        <f>E5-10000</f>
        <v>12125</v>
      </c>
      <c r="G5" s="67">
        <v>12</v>
      </c>
      <c r="H5" s="26">
        <v>12</v>
      </c>
      <c r="I5" s="27">
        <v>12</v>
      </c>
      <c r="J5" s="28">
        <f>((H5/12*5)+(I5/12*7))*E5</f>
        <v>265500</v>
      </c>
      <c r="K5" s="41">
        <f>(10000/12*5)*H5</f>
        <v>50000</v>
      </c>
      <c r="L5" s="41">
        <f>H5*5/12*F5</f>
        <v>60625</v>
      </c>
      <c r="M5" s="42">
        <f>I5*7/12*10000</f>
        <v>70000</v>
      </c>
      <c r="N5" s="42">
        <f>(F5*I5)*7/12</f>
        <v>84875</v>
      </c>
      <c r="O5" s="47">
        <f>J5-K5-L5-M5-N5</f>
        <v>0</v>
      </c>
      <c r="P5" s="55"/>
      <c r="Q5" s="55"/>
    </row>
    <row r="6" spans="1:21">
      <c r="A6" s="24">
        <v>2069</v>
      </c>
      <c r="B6" s="11" t="s">
        <v>6</v>
      </c>
      <c r="C6" s="12" t="s">
        <v>5</v>
      </c>
      <c r="D6" s="29" t="s">
        <v>59</v>
      </c>
      <c r="E6" s="13">
        <v>22125</v>
      </c>
      <c r="F6" s="13">
        <f>E6-10000</f>
        <v>12125</v>
      </c>
      <c r="G6" s="68">
        <v>12</v>
      </c>
      <c r="H6" s="30">
        <v>12</v>
      </c>
      <c r="I6" s="31">
        <v>12</v>
      </c>
      <c r="J6" s="28">
        <f>((H6/12*5)+(I6/12*7))*E6</f>
        <v>265500</v>
      </c>
      <c r="K6" s="43">
        <f>(10000/12*5)*H6</f>
        <v>50000</v>
      </c>
      <c r="L6" s="43">
        <f>H6*5/12*F6</f>
        <v>60625</v>
      </c>
      <c r="M6" s="44">
        <f>I6*7/12*10000</f>
        <v>70000</v>
      </c>
      <c r="N6" s="44">
        <f>(F6*I6)*7/12</f>
        <v>84875</v>
      </c>
      <c r="O6" s="47">
        <f>J6-K6-L6-M6-N6</f>
        <v>0</v>
      </c>
      <c r="P6" s="55"/>
      <c r="Q6" s="55"/>
    </row>
    <row r="7" spans="1:21">
      <c r="A7" s="24">
        <v>2071</v>
      </c>
      <c r="B7" s="11" t="s">
        <v>7</v>
      </c>
      <c r="C7" s="12" t="s">
        <v>5</v>
      </c>
      <c r="D7" s="29" t="s">
        <v>59</v>
      </c>
      <c r="E7" s="13">
        <v>22125</v>
      </c>
      <c r="F7" s="13">
        <f>E7-10000</f>
        <v>12125</v>
      </c>
      <c r="G7" s="68">
        <v>12</v>
      </c>
      <c r="H7" s="30">
        <v>12</v>
      </c>
      <c r="I7" s="31">
        <v>12</v>
      </c>
      <c r="J7" s="28">
        <f>((H7/12*5)+(I7/12*7))*E7</f>
        <v>265500</v>
      </c>
      <c r="K7" s="43">
        <f>(10000/12*5)*H7</f>
        <v>50000</v>
      </c>
      <c r="L7" s="43">
        <f>H7*5/12*F7</f>
        <v>60625</v>
      </c>
      <c r="M7" s="44">
        <f>I7*7/12*10000</f>
        <v>70000</v>
      </c>
      <c r="N7" s="44">
        <f>(F7*I7)*7/12</f>
        <v>84875</v>
      </c>
      <c r="O7" s="47">
        <f>J7-K7-L7-M7-N7</f>
        <v>0</v>
      </c>
      <c r="P7" s="55"/>
      <c r="Q7" s="55"/>
    </row>
    <row r="8" spans="1:21">
      <c r="A8" s="24">
        <v>3507</v>
      </c>
      <c r="B8" s="11" t="s">
        <v>51</v>
      </c>
      <c r="C8" s="12" t="s">
        <v>5</v>
      </c>
      <c r="D8" s="29" t="s">
        <v>59</v>
      </c>
      <c r="E8" s="13">
        <v>22125</v>
      </c>
      <c r="F8" s="13">
        <f>E8-10000</f>
        <v>12125</v>
      </c>
      <c r="G8" s="68">
        <v>12</v>
      </c>
      <c r="H8" s="30">
        <v>12</v>
      </c>
      <c r="I8" s="31">
        <v>12</v>
      </c>
      <c r="J8" s="28">
        <f>((H8/12*5)+(I8/12*7))*E8</f>
        <v>265500</v>
      </c>
      <c r="K8" s="43">
        <f>(10000/12*5)*H8</f>
        <v>50000</v>
      </c>
      <c r="L8" s="43">
        <f>H8*5/12*F8</f>
        <v>60625</v>
      </c>
      <c r="M8" s="44">
        <f>I8*7/12*10000</f>
        <v>70000</v>
      </c>
      <c r="N8" s="44">
        <f>(F8*I8)*7/12</f>
        <v>84875</v>
      </c>
      <c r="O8" s="47">
        <f>J8-K8-L8-M8-N8</f>
        <v>0</v>
      </c>
      <c r="P8" s="55"/>
      <c r="Q8" s="55"/>
    </row>
    <row r="9" spans="1:21">
      <c r="A9" s="24">
        <v>2001</v>
      </c>
      <c r="B9" s="11" t="s">
        <v>11</v>
      </c>
      <c r="C9" s="12" t="s">
        <v>5</v>
      </c>
      <c r="D9" s="29" t="s">
        <v>39</v>
      </c>
      <c r="E9" s="13">
        <f>25000</f>
        <v>25000</v>
      </c>
      <c r="F9" s="13">
        <f>E9-10000</f>
        <v>15000</v>
      </c>
      <c r="G9" s="68">
        <v>12</v>
      </c>
      <c r="H9" s="30">
        <v>12</v>
      </c>
      <c r="I9" s="31">
        <v>12</v>
      </c>
      <c r="J9" s="28">
        <f>((H9/12*5)+(I9/12*7))*E9</f>
        <v>300000</v>
      </c>
      <c r="K9" s="43">
        <f>(10000/12*5)*H9</f>
        <v>50000</v>
      </c>
      <c r="L9" s="43">
        <f>H9*5/12*F9</f>
        <v>75000</v>
      </c>
      <c r="M9" s="44">
        <f>I9*7/12*10000</f>
        <v>70000</v>
      </c>
      <c r="N9" s="44">
        <f>(F9*I9)*7/12</f>
        <v>105000</v>
      </c>
      <c r="O9" s="47">
        <f>J9-K9-L9-M9-N9</f>
        <v>0</v>
      </c>
      <c r="P9" s="55"/>
      <c r="Q9" s="55"/>
    </row>
    <row r="10" spans="1:21">
      <c r="A10" s="24">
        <v>2015</v>
      </c>
      <c r="B10" s="11" t="s">
        <v>13</v>
      </c>
      <c r="C10" s="12" t="s">
        <v>5</v>
      </c>
      <c r="D10" s="29" t="s">
        <v>39</v>
      </c>
      <c r="E10" s="13">
        <f>25000</f>
        <v>25000</v>
      </c>
      <c r="F10" s="13">
        <f>E10-10000</f>
        <v>15000</v>
      </c>
      <c r="G10" s="68">
        <v>12</v>
      </c>
      <c r="H10" s="30">
        <v>12</v>
      </c>
      <c r="I10" s="31">
        <v>12</v>
      </c>
      <c r="J10" s="28">
        <f>((H10/12*5)+(I10/12*7))*E10</f>
        <v>300000</v>
      </c>
      <c r="K10" s="43">
        <f>(10000/12*5)*H10</f>
        <v>50000</v>
      </c>
      <c r="L10" s="43">
        <f>H10*5/12*F10</f>
        <v>75000</v>
      </c>
      <c r="M10" s="44">
        <f>I10*7/12*10000</f>
        <v>70000</v>
      </c>
      <c r="N10" s="44">
        <f>(F10*I10)*7/12</f>
        <v>105000</v>
      </c>
      <c r="O10" s="47">
        <f>J10-K10-L10-M10-N10</f>
        <v>0</v>
      </c>
      <c r="P10" s="55"/>
      <c r="Q10" s="55"/>
    </row>
    <row r="11" spans="1:21">
      <c r="A11" s="24">
        <v>2063</v>
      </c>
      <c r="B11" s="20" t="s">
        <v>57</v>
      </c>
      <c r="C11" s="21" t="s">
        <v>5</v>
      </c>
      <c r="D11" s="33" t="s">
        <v>12</v>
      </c>
      <c r="E11" s="13">
        <v>25000</v>
      </c>
      <c r="F11" s="13">
        <f>E11-10000</f>
        <v>15000</v>
      </c>
      <c r="G11" s="68">
        <v>12</v>
      </c>
      <c r="H11" s="30">
        <v>12</v>
      </c>
      <c r="I11" s="31">
        <v>12</v>
      </c>
      <c r="J11" s="28">
        <f>((H11/12*5)+(I11/12*7))*E11</f>
        <v>300000</v>
      </c>
      <c r="K11" s="43">
        <f>(10000/12*5)*H11</f>
        <v>50000</v>
      </c>
      <c r="L11" s="43">
        <f>H11*5/12*F11</f>
        <v>75000</v>
      </c>
      <c r="M11" s="44">
        <f>I11*7/12*10000</f>
        <v>70000</v>
      </c>
      <c r="N11" s="44">
        <f>(F11*I11)*7/12</f>
        <v>105000</v>
      </c>
      <c r="O11" s="47">
        <f>J11-K11-L11-M11-N11</f>
        <v>0</v>
      </c>
      <c r="P11" s="55"/>
      <c r="Q11" s="55"/>
    </row>
    <row r="12" spans="1:21">
      <c r="A12" s="24">
        <v>2065</v>
      </c>
      <c r="B12" s="11" t="s">
        <v>14</v>
      </c>
      <c r="C12" s="12" t="s">
        <v>5</v>
      </c>
      <c r="D12" s="29" t="s">
        <v>15</v>
      </c>
      <c r="E12" s="13">
        <v>20000</v>
      </c>
      <c r="F12" s="13">
        <f>E12-10000</f>
        <v>10000</v>
      </c>
      <c r="G12" s="68">
        <v>20</v>
      </c>
      <c r="H12" s="30">
        <v>20</v>
      </c>
      <c r="I12" s="31">
        <v>20</v>
      </c>
      <c r="J12" s="28">
        <f>((H12/12*5)+(I12/12*7))*E12</f>
        <v>400000</v>
      </c>
      <c r="K12" s="43">
        <f>(10000/12*5)*H12</f>
        <v>83333.333333333343</v>
      </c>
      <c r="L12" s="43">
        <f>H12*5/12*F12</f>
        <v>83333.333333333343</v>
      </c>
      <c r="M12" s="44">
        <f>I12*7/12*10000</f>
        <v>116666.66666666666</v>
      </c>
      <c r="N12" s="44">
        <f>(F12*I12)*7/12</f>
        <v>116666.66666666667</v>
      </c>
      <c r="O12" s="47">
        <f>J12-K12-L12-M12-N12</f>
        <v>0</v>
      </c>
      <c r="P12" s="55"/>
      <c r="Q12" s="55"/>
    </row>
    <row r="13" spans="1:21">
      <c r="A13" s="24">
        <v>2006</v>
      </c>
      <c r="B13" s="20" t="s">
        <v>31</v>
      </c>
      <c r="C13" s="21" t="s">
        <v>5</v>
      </c>
      <c r="D13" s="32" t="s">
        <v>15</v>
      </c>
      <c r="E13" s="13">
        <v>20000</v>
      </c>
      <c r="F13" s="13">
        <f>E13-10000</f>
        <v>10000</v>
      </c>
      <c r="G13" s="68">
        <v>9</v>
      </c>
      <c r="H13" s="30">
        <v>9</v>
      </c>
      <c r="I13" s="31">
        <v>9</v>
      </c>
      <c r="J13" s="28">
        <f>((H13/12*5)+(I13/12*7))*E13</f>
        <v>180000</v>
      </c>
      <c r="K13" s="43">
        <f>(10000/12*5)*H13</f>
        <v>37500</v>
      </c>
      <c r="L13" s="43">
        <f>H13*5/12*F13</f>
        <v>37500</v>
      </c>
      <c r="M13" s="44">
        <f>I13*7/12*10000</f>
        <v>52500</v>
      </c>
      <c r="N13" s="44">
        <f>(F13*I13)*7/12</f>
        <v>52500</v>
      </c>
      <c r="O13" s="47">
        <f>J13-K13-L13-M13-N13</f>
        <v>0</v>
      </c>
      <c r="P13" s="55"/>
      <c r="Q13" s="55"/>
    </row>
    <row r="14" spans="1:21">
      <c r="A14" s="24">
        <v>2002</v>
      </c>
      <c r="B14" s="11" t="s">
        <v>20</v>
      </c>
      <c r="C14" s="12" t="s">
        <v>5</v>
      </c>
      <c r="D14" s="34" t="s">
        <v>40</v>
      </c>
      <c r="E14" s="13">
        <v>12000</v>
      </c>
      <c r="F14" s="13">
        <f>E14-10000</f>
        <v>2000</v>
      </c>
      <c r="G14" s="68">
        <v>12</v>
      </c>
      <c r="H14" s="30">
        <v>12</v>
      </c>
      <c r="I14" s="31">
        <v>12</v>
      </c>
      <c r="J14" s="28">
        <f>(((H14/12*5)+(I14/12*7))*E14)-H14*10000</f>
        <v>24000</v>
      </c>
      <c r="K14" s="43">
        <v>0</v>
      </c>
      <c r="L14" s="43">
        <f>H14*5/12*F14</f>
        <v>10000</v>
      </c>
      <c r="M14" s="44">
        <v>0</v>
      </c>
      <c r="N14" s="44">
        <f>(F14*I14)*7/12</f>
        <v>14000</v>
      </c>
      <c r="O14" s="47">
        <f>J14-K14-L14-M14-N14</f>
        <v>0</v>
      </c>
      <c r="P14" s="55"/>
      <c r="Q14" s="55"/>
    </row>
    <row r="15" spans="1:21">
      <c r="A15" s="24">
        <v>2070</v>
      </c>
      <c r="B15" s="11" t="s">
        <v>21</v>
      </c>
      <c r="C15" s="12" t="s">
        <v>5</v>
      </c>
      <c r="D15" s="29" t="s">
        <v>40</v>
      </c>
      <c r="E15" s="13">
        <v>12000</v>
      </c>
      <c r="F15" s="13">
        <f>E15-10000</f>
        <v>2000</v>
      </c>
      <c r="G15" s="68">
        <v>20</v>
      </c>
      <c r="H15" s="30">
        <v>20</v>
      </c>
      <c r="I15" s="31">
        <v>20</v>
      </c>
      <c r="J15" s="28">
        <f>((H15/12*5)+(I15/12*7))*E15</f>
        <v>240000</v>
      </c>
      <c r="K15" s="43">
        <f>(10000/12*5)*H15</f>
        <v>83333.333333333343</v>
      </c>
      <c r="L15" s="43">
        <f>H15*5/12*F15</f>
        <v>16666.666666666668</v>
      </c>
      <c r="M15" s="44">
        <f>I15*7/12*10000</f>
        <v>116666.66666666666</v>
      </c>
      <c r="N15" s="44">
        <f>(F15*I15)*7/12</f>
        <v>23333.333333333332</v>
      </c>
      <c r="O15" s="47">
        <f>J15-K15-L15-M15-N15</f>
        <v>0</v>
      </c>
      <c r="P15" s="55"/>
      <c r="Q15" s="55"/>
    </row>
    <row r="16" spans="1:21">
      <c r="A16" s="24">
        <v>3503</v>
      </c>
      <c r="B16" s="20" t="s">
        <v>47</v>
      </c>
      <c r="C16" s="21" t="s">
        <v>5</v>
      </c>
      <c r="D16" s="29" t="s">
        <v>40</v>
      </c>
      <c r="E16" s="13">
        <v>12000</v>
      </c>
      <c r="F16" s="13">
        <f>E16-10000</f>
        <v>2000</v>
      </c>
      <c r="G16" s="68">
        <v>12</v>
      </c>
      <c r="H16" s="30">
        <v>12</v>
      </c>
      <c r="I16" s="31">
        <v>12</v>
      </c>
      <c r="J16" s="28">
        <f>((H16/12*5)+(I16/12*7))*E16</f>
        <v>144000</v>
      </c>
      <c r="K16" s="43">
        <f>(10000/12*5)*H16</f>
        <v>50000</v>
      </c>
      <c r="L16" s="43">
        <f>H16*5/12*F16</f>
        <v>10000</v>
      </c>
      <c r="M16" s="44">
        <f>I16*7/12*10000</f>
        <v>70000</v>
      </c>
      <c r="N16" s="44">
        <f>(F16*I16)*7/12</f>
        <v>14000</v>
      </c>
      <c r="O16" s="47">
        <f>J16-K16-L16-M16-N16</f>
        <v>0</v>
      </c>
      <c r="P16" s="55"/>
      <c r="Q16" s="55"/>
    </row>
    <row r="17" spans="1:19">
      <c r="A17" s="24">
        <v>2072</v>
      </c>
      <c r="B17" s="11" t="s">
        <v>24</v>
      </c>
      <c r="C17" s="12" t="s">
        <v>5</v>
      </c>
      <c r="D17" s="29" t="s">
        <v>25</v>
      </c>
      <c r="E17" s="13">
        <v>20255</v>
      </c>
      <c r="F17" s="13">
        <f>E17-10000</f>
        <v>10255</v>
      </c>
      <c r="G17" s="68">
        <v>8</v>
      </c>
      <c r="H17" s="30">
        <v>8</v>
      </c>
      <c r="I17" s="31">
        <v>8</v>
      </c>
      <c r="J17" s="28">
        <f>((H17/12*5)+(I17/12*7))*E17</f>
        <v>162039.99999999997</v>
      </c>
      <c r="K17" s="43">
        <f>(10000/12*5)*H17</f>
        <v>33333.333333333336</v>
      </c>
      <c r="L17" s="43">
        <f>H17*5/12*F17</f>
        <v>34183.333333333336</v>
      </c>
      <c r="M17" s="44">
        <f>I17*7/12*10000</f>
        <v>46666.666666666672</v>
      </c>
      <c r="N17" s="44">
        <f>(F17*I17)*7/12</f>
        <v>47856.666666666664</v>
      </c>
      <c r="O17" s="47">
        <f>J17-K17-L17-M17-N17</f>
        <v>0</v>
      </c>
      <c r="P17" s="55"/>
      <c r="Q17" s="55"/>
    </row>
    <row r="18" spans="1:19">
      <c r="A18" s="24">
        <v>2059</v>
      </c>
      <c r="B18" s="11" t="s">
        <v>26</v>
      </c>
      <c r="C18" s="12" t="s">
        <v>5</v>
      </c>
      <c r="D18" s="34" t="s">
        <v>25</v>
      </c>
      <c r="E18" s="13">
        <v>20255</v>
      </c>
      <c r="F18" s="13">
        <f>E18-10000</f>
        <v>10255</v>
      </c>
      <c r="G18" s="68">
        <v>8</v>
      </c>
      <c r="H18" s="30">
        <v>8</v>
      </c>
      <c r="I18" s="31">
        <v>8</v>
      </c>
      <c r="J18" s="28">
        <f>((H18/12*5)+(I18/12*7))*E18</f>
        <v>162039.99999999997</v>
      </c>
      <c r="K18" s="43">
        <f>(10000/12*5)*H18</f>
        <v>33333.333333333336</v>
      </c>
      <c r="L18" s="43">
        <f>H18*5/12*F18</f>
        <v>34183.333333333336</v>
      </c>
      <c r="M18" s="44">
        <f>I18*7/12*10000</f>
        <v>46666.666666666672</v>
      </c>
      <c r="N18" s="44">
        <f>(F18*I18)*7/12</f>
        <v>47856.666666666664</v>
      </c>
      <c r="O18" s="47">
        <f>J18-K18-L18-M18-N18</f>
        <v>0</v>
      </c>
      <c r="P18" s="55"/>
      <c r="Q18" s="55"/>
    </row>
    <row r="19" spans="1:19">
      <c r="A19" s="24">
        <v>2073</v>
      </c>
      <c r="B19" s="11" t="s">
        <v>27</v>
      </c>
      <c r="C19" s="12" t="s">
        <v>5</v>
      </c>
      <c r="D19" s="29" t="s">
        <v>28</v>
      </c>
      <c r="E19" s="13">
        <v>13000</v>
      </c>
      <c r="F19" s="13">
        <f>E19-10000</f>
        <v>3000</v>
      </c>
      <c r="G19" s="68">
        <v>12</v>
      </c>
      <c r="H19" s="30">
        <v>12</v>
      </c>
      <c r="I19" s="31">
        <v>12</v>
      </c>
      <c r="J19" s="28">
        <f>((H19/12*5)+(I19/12*7))*E19</f>
        <v>156000</v>
      </c>
      <c r="K19" s="43">
        <f>(10000/12*5)*H19</f>
        <v>50000</v>
      </c>
      <c r="L19" s="43">
        <f>H19*5/12*F19</f>
        <v>15000</v>
      </c>
      <c r="M19" s="44">
        <f>I19*7/12*10000</f>
        <v>70000</v>
      </c>
      <c r="N19" s="44">
        <f>(F19*I19)*7/12</f>
        <v>21000</v>
      </c>
      <c r="O19" s="47">
        <f>J19-K19-L19-M19-N19</f>
        <v>0</v>
      </c>
      <c r="P19" s="55"/>
      <c r="Q19" s="55"/>
    </row>
    <row r="20" spans="1:19">
      <c r="A20" s="24">
        <v>4029</v>
      </c>
      <c r="B20" s="11" t="s">
        <v>50</v>
      </c>
      <c r="C20" s="12" t="s">
        <v>9</v>
      </c>
      <c r="D20" s="29" t="s">
        <v>59</v>
      </c>
      <c r="E20" s="13">
        <v>22125</v>
      </c>
      <c r="F20" s="13">
        <f>E20-10000</f>
        <v>12125</v>
      </c>
      <c r="G20" s="68">
        <v>12</v>
      </c>
      <c r="H20" s="30">
        <v>12</v>
      </c>
      <c r="I20" s="31">
        <v>12</v>
      </c>
      <c r="J20" s="28">
        <f>((H20/12*5)+(I20/12*7))*E20</f>
        <v>265500</v>
      </c>
      <c r="K20" s="43">
        <f>(10000/12*5)*H20</f>
        <v>50000</v>
      </c>
      <c r="L20" s="43">
        <f>H20*5/12*F20</f>
        <v>60625</v>
      </c>
      <c r="M20" s="44">
        <f>I20*7/12*10000</f>
        <v>70000</v>
      </c>
      <c r="N20" s="44">
        <f>(F20*I20)*7/12</f>
        <v>84875</v>
      </c>
      <c r="O20" s="47">
        <f>J20-K20-L20-M20-N20</f>
        <v>0</v>
      </c>
      <c r="P20" s="55"/>
      <c r="Q20" s="55"/>
    </row>
    <row r="21" spans="1:19">
      <c r="A21" s="24">
        <v>4028</v>
      </c>
      <c r="B21" s="11" t="s">
        <v>58</v>
      </c>
      <c r="C21" s="12" t="s">
        <v>9</v>
      </c>
      <c r="D21" s="29" t="s">
        <v>59</v>
      </c>
      <c r="E21" s="13">
        <v>22125</v>
      </c>
      <c r="F21" s="13">
        <f>E21-10000</f>
        <v>12125</v>
      </c>
      <c r="G21" s="68">
        <v>12</v>
      </c>
      <c r="H21" s="30">
        <v>12</v>
      </c>
      <c r="I21" s="31">
        <v>12</v>
      </c>
      <c r="J21" s="28">
        <f>(((H21/12*5)+(I21/12*7))*E21)-(H21*10000)</f>
        <v>145500</v>
      </c>
      <c r="K21" s="43">
        <v>0</v>
      </c>
      <c r="L21" s="43">
        <f>H21*5/12*F21</f>
        <v>60625</v>
      </c>
      <c r="M21" s="44">
        <v>0</v>
      </c>
      <c r="N21" s="44">
        <f>(F21*I21)*7/12</f>
        <v>84875</v>
      </c>
      <c r="O21" s="47">
        <f>J21-K21-L21-M21-N21</f>
        <v>0</v>
      </c>
      <c r="P21" s="55"/>
      <c r="Q21" s="55"/>
    </row>
    <row r="22" spans="1:19">
      <c r="A22" s="24">
        <v>4023</v>
      </c>
      <c r="B22" s="11" t="s">
        <v>48</v>
      </c>
      <c r="C22" s="12" t="s">
        <v>9</v>
      </c>
      <c r="D22" s="29" t="s">
        <v>39</v>
      </c>
      <c r="E22" s="13">
        <v>25000</v>
      </c>
      <c r="F22" s="13">
        <f>E22-10000</f>
        <v>15000</v>
      </c>
      <c r="G22" s="68">
        <v>12</v>
      </c>
      <c r="H22" s="30">
        <v>12</v>
      </c>
      <c r="I22" s="31">
        <v>12</v>
      </c>
      <c r="J22" s="28">
        <f>((H22/12*5)+(I22/12*7))*E22</f>
        <v>300000</v>
      </c>
      <c r="K22" s="43">
        <f>(10000/12*5)*H22</f>
        <v>50000</v>
      </c>
      <c r="L22" s="43">
        <f>H22*5/12*F22</f>
        <v>75000</v>
      </c>
      <c r="M22" s="44">
        <f>I22*7/12*10000</f>
        <v>70000</v>
      </c>
      <c r="N22" s="44">
        <f>(F22*I22)*7/12</f>
        <v>105000</v>
      </c>
      <c r="O22" s="47">
        <f>J22-K22-L22-M22-N22</f>
        <v>0</v>
      </c>
      <c r="P22" s="55"/>
      <c r="Q22" s="55"/>
    </row>
    <row r="23" spans="1:19">
      <c r="A23" s="24">
        <v>4024</v>
      </c>
      <c r="B23" s="20" t="s">
        <v>54</v>
      </c>
      <c r="C23" s="21" t="s">
        <v>9</v>
      </c>
      <c r="D23" s="33" t="s">
        <v>15</v>
      </c>
      <c r="E23" s="13">
        <v>20000</v>
      </c>
      <c r="F23" s="13">
        <f>E23-10000</f>
        <v>10000</v>
      </c>
      <c r="G23" s="68">
        <v>12</v>
      </c>
      <c r="H23" s="30">
        <v>12</v>
      </c>
      <c r="I23" s="31">
        <v>12</v>
      </c>
      <c r="J23" s="28">
        <f>((H23/12*5)+(I23/12*7))*E23</f>
        <v>240000</v>
      </c>
      <c r="K23" s="43">
        <f>(10000/12*5)*H23</f>
        <v>50000</v>
      </c>
      <c r="L23" s="43">
        <f>H23*5/12*F23</f>
        <v>50000</v>
      </c>
      <c r="M23" s="44">
        <f>I23*7/12*10000</f>
        <v>70000</v>
      </c>
      <c r="N23" s="44">
        <f>(F23*I23)*7/12</f>
        <v>70000</v>
      </c>
      <c r="O23" s="47">
        <f>J23-K23-L23-M23-N23</f>
        <v>0</v>
      </c>
      <c r="P23" s="55"/>
      <c r="Q23" s="55"/>
    </row>
    <row r="24" spans="1:19">
      <c r="A24" s="24">
        <v>4704</v>
      </c>
      <c r="B24" s="11" t="s">
        <v>22</v>
      </c>
      <c r="C24" s="12" t="s">
        <v>9</v>
      </c>
      <c r="D24" s="29" t="s">
        <v>40</v>
      </c>
      <c r="E24" s="13">
        <v>12000</v>
      </c>
      <c r="F24" s="13">
        <f>E24-10000</f>
        <v>2000</v>
      </c>
      <c r="G24" s="68">
        <v>30</v>
      </c>
      <c r="H24" s="30">
        <v>30</v>
      </c>
      <c r="I24" s="31">
        <v>30</v>
      </c>
      <c r="J24" s="28">
        <f>((H24/12*5)+(I24/12*7))*E24</f>
        <v>360000</v>
      </c>
      <c r="K24" s="43">
        <f>(10000/12*5)*H24</f>
        <v>125000.00000000001</v>
      </c>
      <c r="L24" s="43">
        <f>H24*5/12*F24</f>
        <v>25000</v>
      </c>
      <c r="M24" s="44">
        <f>I24*7/12*10000</f>
        <v>175000</v>
      </c>
      <c r="N24" s="44">
        <f>(F24*I24)*7/12</f>
        <v>35000</v>
      </c>
      <c r="O24" s="47">
        <f>J24-K24-L24-M24-N24</f>
        <v>0</v>
      </c>
      <c r="P24" s="55"/>
      <c r="Q24" s="55"/>
      <c r="R24" s="56"/>
      <c r="S24" s="56"/>
    </row>
    <row r="25" spans="1:19">
      <c r="A25" s="24">
        <v>4004</v>
      </c>
      <c r="B25" s="11" t="s">
        <v>49</v>
      </c>
      <c r="C25" s="12" t="s">
        <v>9</v>
      </c>
      <c r="D25" s="29" t="s">
        <v>40</v>
      </c>
      <c r="E25" s="13">
        <v>12000</v>
      </c>
      <c r="F25" s="13">
        <f>E25-10000</f>
        <v>2000</v>
      </c>
      <c r="G25" s="68">
        <v>15</v>
      </c>
      <c r="H25" s="30">
        <v>15</v>
      </c>
      <c r="I25" s="31">
        <v>15</v>
      </c>
      <c r="J25" s="28">
        <f>(((H25/12*5)+(I25/12*7))*E25)-H25*10000</f>
        <v>30000</v>
      </c>
      <c r="K25" s="43">
        <v>0</v>
      </c>
      <c r="L25" s="43">
        <f>H25*5/12*F25</f>
        <v>12500</v>
      </c>
      <c r="M25" s="44">
        <v>0</v>
      </c>
      <c r="N25" s="44">
        <f>(F25*I25)*7/12</f>
        <v>17500</v>
      </c>
      <c r="O25" s="47">
        <f>J25-K25-L25-M25-N25</f>
        <v>0</v>
      </c>
      <c r="P25" s="55"/>
      <c r="Q25" s="55"/>
    </row>
    <row r="26" spans="1:19">
      <c r="A26" s="24">
        <v>4023</v>
      </c>
      <c r="B26" s="11" t="s">
        <v>48</v>
      </c>
      <c r="C26" s="12" t="s">
        <v>9</v>
      </c>
      <c r="D26" s="29" t="s">
        <v>28</v>
      </c>
      <c r="E26" s="13">
        <v>13000</v>
      </c>
      <c r="F26" s="13">
        <f>E26-10000</f>
        <v>3000</v>
      </c>
      <c r="G26" s="68">
        <v>30</v>
      </c>
      <c r="H26" s="30">
        <v>30</v>
      </c>
      <c r="I26" s="31">
        <v>30</v>
      </c>
      <c r="J26" s="28">
        <f>((H26/12*5)+(I26/12*7))*E26</f>
        <v>390000</v>
      </c>
      <c r="K26" s="43">
        <f>(10000/12*5)*H26</f>
        <v>125000.00000000001</v>
      </c>
      <c r="L26" s="43">
        <f>H26*5/12*F26</f>
        <v>37500</v>
      </c>
      <c r="M26" s="44">
        <f>I26*7/12*10000</f>
        <v>175000</v>
      </c>
      <c r="N26" s="44">
        <f>(F26*I26)*7/12</f>
        <v>52500</v>
      </c>
      <c r="O26" s="47">
        <f>J26-K26-L26-M26-N26</f>
        <v>0</v>
      </c>
      <c r="P26" s="55"/>
      <c r="Q26" s="55"/>
    </row>
    <row r="27" spans="1:19">
      <c r="A27" s="24">
        <v>7005</v>
      </c>
      <c r="B27" s="11" t="s">
        <v>17</v>
      </c>
      <c r="C27" s="12" t="s">
        <v>18</v>
      </c>
      <c r="D27" s="29" t="s">
        <v>19</v>
      </c>
      <c r="E27" s="13">
        <v>61500</v>
      </c>
      <c r="F27" s="13">
        <f>E27-10000</f>
        <v>51500</v>
      </c>
      <c r="G27" s="68">
        <v>12</v>
      </c>
      <c r="H27" s="30">
        <v>12</v>
      </c>
      <c r="I27" s="31">
        <v>12</v>
      </c>
      <c r="J27" s="28">
        <f>((H27/12*5)+(I27/12*7))*E27</f>
        <v>738000</v>
      </c>
      <c r="K27" s="43">
        <f>(10000/12*5)*H27</f>
        <v>50000</v>
      </c>
      <c r="L27" s="43">
        <f>H27*5/12*F27</f>
        <v>257500</v>
      </c>
      <c r="M27" s="44">
        <f>I27*7/12*10000</f>
        <v>70000</v>
      </c>
      <c r="N27" s="44">
        <f>(F27*I27)*7/12</f>
        <v>360500</v>
      </c>
      <c r="O27" s="47">
        <f>J27-K27-L27-M27-N27</f>
        <v>0</v>
      </c>
      <c r="P27" s="55"/>
      <c r="Q27" s="55"/>
    </row>
    <row r="28" spans="1:19">
      <c r="A28" s="35"/>
      <c r="B28" s="14"/>
      <c r="C28" s="15"/>
      <c r="D28" s="36"/>
      <c r="E28" s="16"/>
      <c r="F28" s="16"/>
      <c r="G28" s="18">
        <f>SUM(G5:G27)</f>
        <v>320</v>
      </c>
      <c r="H28" s="18">
        <f>SUM(H5:H27)</f>
        <v>320</v>
      </c>
      <c r="I28" s="19">
        <f>SUM(I5:I27)</f>
        <v>320</v>
      </c>
      <c r="J28" s="45">
        <f>SUM(J5:J27)</f>
        <v>5899080</v>
      </c>
      <c r="K28" s="46">
        <f>SUM(K5:K27)</f>
        <v>1170833.3333333335</v>
      </c>
      <c r="L28" s="46">
        <f>SUM(L5:L27)</f>
        <v>1287116.6666666667</v>
      </c>
      <c r="M28" s="46">
        <f>SUM(M5:M27)</f>
        <v>1639166.6666666665</v>
      </c>
      <c r="N28" s="46">
        <f>SUM(N5:N27)</f>
        <v>1801963.3333333333</v>
      </c>
      <c r="O28" s="47">
        <f t="shared" ref="O6:O28" si="0">J28-K28-L28-M28-N28</f>
        <v>0</v>
      </c>
    </row>
    <row r="30" spans="1:19">
      <c r="B30" s="1" t="s">
        <v>60</v>
      </c>
    </row>
  </sheetData>
  <sortState ref="A5:T27">
    <sortCondition ref="C5:C27"/>
    <sortCondition ref="D5:D27"/>
  </sortState>
  <mergeCells count="2">
    <mergeCell ref="K3:N3"/>
    <mergeCell ref="H3:J3"/>
  </mergeCells>
  <pageMargins left="0.31496062992125984" right="0.31496062992125984" top="0.47244094488188981" bottom="0.51181102362204722" header="0.31496062992125984" footer="0.15748031496062992"/>
  <pageSetup paperSize="8" scale="65" orientation="landscape" r:id="rId1"/>
  <headerFooter>
    <oddFooter>&amp;C&amp;Z&amp;F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0"/>
  <sheetViews>
    <sheetView workbookViewId="0">
      <selection activeCell="F16" sqref="F16"/>
    </sheetView>
  </sheetViews>
  <sheetFormatPr defaultRowHeight="15"/>
  <cols>
    <col min="2" max="2" width="20" bestFit="1" customWidth="1"/>
    <col min="3" max="3" width="9.33203125" bestFit="1" customWidth="1"/>
  </cols>
  <sheetData>
    <row r="1" spans="2:8" ht="15.75">
      <c r="E1" s="60" t="s">
        <v>52</v>
      </c>
      <c r="F1" s="61"/>
      <c r="G1" s="60" t="s">
        <v>53</v>
      </c>
      <c r="H1" s="61"/>
    </row>
    <row r="2" spans="2:8" ht="15.75">
      <c r="B2" s="48" t="s">
        <v>1</v>
      </c>
      <c r="C2" s="48" t="s">
        <v>2</v>
      </c>
      <c r="D2" s="49" t="s">
        <v>46</v>
      </c>
      <c r="E2" s="49" t="s">
        <v>44</v>
      </c>
      <c r="F2" s="49" t="s">
        <v>45</v>
      </c>
      <c r="G2" s="49" t="s">
        <v>44</v>
      </c>
      <c r="H2" s="49" t="s">
        <v>45</v>
      </c>
    </row>
    <row r="3" spans="2:8">
      <c r="B3" s="50" t="s">
        <v>8</v>
      </c>
      <c r="C3" s="50" t="s">
        <v>9</v>
      </c>
      <c r="D3" s="52">
        <v>12</v>
      </c>
      <c r="E3" s="52">
        <v>8</v>
      </c>
      <c r="F3" s="52">
        <v>4</v>
      </c>
      <c r="G3" s="52">
        <v>9</v>
      </c>
      <c r="H3" s="52">
        <v>3</v>
      </c>
    </row>
    <row r="4" spans="2:8">
      <c r="B4" s="50" t="s">
        <v>10</v>
      </c>
      <c r="C4" s="50" t="s">
        <v>9</v>
      </c>
      <c r="D4" s="52">
        <v>12</v>
      </c>
      <c r="E4" s="52">
        <v>10</v>
      </c>
      <c r="F4" s="52">
        <v>2</v>
      </c>
      <c r="G4" s="52">
        <v>7</v>
      </c>
      <c r="H4" s="52">
        <v>5</v>
      </c>
    </row>
    <row r="5" spans="2:8">
      <c r="B5" s="50" t="s">
        <v>16</v>
      </c>
      <c r="C5" s="50" t="s">
        <v>9</v>
      </c>
      <c r="D5" s="52">
        <v>12</v>
      </c>
      <c r="E5" s="52">
        <v>6</v>
      </c>
      <c r="F5" s="52">
        <v>6</v>
      </c>
      <c r="G5" s="52">
        <v>8</v>
      </c>
      <c r="H5" s="52">
        <v>4</v>
      </c>
    </row>
    <row r="6" spans="2:8">
      <c r="B6" s="50" t="s">
        <v>22</v>
      </c>
      <c r="C6" s="50" t="s">
        <v>9</v>
      </c>
      <c r="D6" s="52">
        <v>30</v>
      </c>
      <c r="E6" s="52">
        <v>16</v>
      </c>
      <c r="F6" s="52">
        <v>14</v>
      </c>
      <c r="G6" s="52">
        <v>20</v>
      </c>
      <c r="H6" s="52">
        <v>10</v>
      </c>
    </row>
    <row r="7" spans="2:8">
      <c r="B7" s="50" t="s">
        <v>23</v>
      </c>
      <c r="C7" s="50" t="s">
        <v>9</v>
      </c>
      <c r="D7" s="52">
        <v>15</v>
      </c>
      <c r="E7" s="52">
        <v>8</v>
      </c>
      <c r="F7" s="52">
        <v>7</v>
      </c>
      <c r="G7" s="52">
        <v>7</v>
      </c>
      <c r="H7" s="52">
        <v>8</v>
      </c>
    </row>
    <row r="8" spans="2:8">
      <c r="B8" s="50" t="s">
        <v>29</v>
      </c>
      <c r="C8" s="50" t="s">
        <v>9</v>
      </c>
      <c r="D8" s="52">
        <v>30</v>
      </c>
      <c r="E8" s="62">
        <v>19</v>
      </c>
      <c r="F8" s="63">
        <v>23</v>
      </c>
      <c r="G8" s="63">
        <v>30</v>
      </c>
      <c r="H8" s="63">
        <v>12</v>
      </c>
    </row>
    <row r="9" spans="2:8">
      <c r="B9" s="50" t="s">
        <v>29</v>
      </c>
      <c r="C9" s="50" t="s">
        <v>9</v>
      </c>
      <c r="D9" s="52">
        <v>12</v>
      </c>
      <c r="E9" s="62"/>
      <c r="F9" s="64"/>
      <c r="G9" s="64"/>
      <c r="H9" s="64"/>
    </row>
    <row r="10" spans="2:8" ht="15.75">
      <c r="B10" s="51"/>
      <c r="C10" s="51"/>
      <c r="D10" s="49">
        <f>SUM(D3:D9)</f>
        <v>123</v>
      </c>
      <c r="E10" s="49">
        <f t="shared" ref="E10:F10" si="0">SUM(E3:E9)</f>
        <v>67</v>
      </c>
      <c r="F10" s="49">
        <f t="shared" si="0"/>
        <v>56</v>
      </c>
      <c r="G10" s="49">
        <f t="shared" ref="G10:H10" si="1">SUM(G3:G9)</f>
        <v>81</v>
      </c>
      <c r="H10" s="49">
        <f t="shared" si="1"/>
        <v>42</v>
      </c>
    </row>
  </sheetData>
  <mergeCells count="6">
    <mergeCell ref="E1:F1"/>
    <mergeCell ref="G1:H1"/>
    <mergeCell ref="E8:E9"/>
    <mergeCell ref="F8:F9"/>
    <mergeCell ref="G8:G9"/>
    <mergeCell ref="H8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ARP Schools WP</vt:lpstr>
      <vt:lpstr>Secondary KS Split</vt:lpstr>
      <vt:lpstr>'ARP Schools WP'!Print_Titles</vt:lpstr>
    </vt:vector>
  </TitlesOfParts>
  <Company>LBBD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lmedlock</dc:creator>
  <cp:lastModifiedBy>lmedlock</cp:lastModifiedBy>
  <cp:lastPrinted>2015-12-30T11:12:24Z</cp:lastPrinted>
  <dcterms:created xsi:type="dcterms:W3CDTF">2015-08-18T13:37:12Z</dcterms:created>
  <dcterms:modified xsi:type="dcterms:W3CDTF">2015-12-30T11:37:21Z</dcterms:modified>
</cp:coreProperties>
</file>