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235" windowHeight="6720"/>
  </bookViews>
  <sheets>
    <sheet name="1617 Model" sheetId="1" r:id="rId1"/>
  </sheets>
  <externalReferences>
    <externalReference r:id="rId2"/>
    <externalReference r:id="rId3"/>
    <externalReference r:id="rId4"/>
    <externalReference r:id="rId5"/>
  </externalReferences>
  <definedNames>
    <definedName name="Adjustments_To_1314_SBS">'[1]Local Factors'!$AA$5</definedName>
    <definedName name="Adjustments_To_1415_SBS">'[2]Local Factors'!$AB$5</definedName>
    <definedName name="Adjustments_To_1516_SBS">'[3]Local Factors'!$AB$5</definedName>
    <definedName name="All_distance_threshold">[3]Proforma!$D$43</definedName>
    <definedName name="All_PupilNo_threshold">[3]Proforma!$G$43</definedName>
    <definedName name="AWPU_KS3_Rate">[3]Proforma!$E$12</definedName>
    <definedName name="AWPU_KS4_Rate">[3]Proforma!$E$13</definedName>
    <definedName name="AWPU_Pri_Rate">[3]Proforma!$E$11</definedName>
    <definedName name="AWPU_Primary_DD_rate">'[3]De Delegation'!$V$8</definedName>
    <definedName name="AWPU_Sec_DD_rate">'[3]De Delegation'!$W$9</definedName>
    <definedName name="Capping_Scaling_YesNo">[3]Proforma!$J$61</definedName>
    <definedName name="Ceiling">[3]Proforma!$D$62</definedName>
    <definedName name="EAL_Pri">[3]Proforma!$E$25</definedName>
    <definedName name="EAL_Pri_DD_rate">'[3]De Delegation'!$V$21</definedName>
    <definedName name="EAL_Pri_Option">[3]Proforma!$D$25</definedName>
    <definedName name="EAL_Sec">[3]Proforma!$F$26</definedName>
    <definedName name="EAL_Sec_DD_rate">'[3]De Delegation'!$W$22</definedName>
    <definedName name="EAL_Sec_Option">[3]Proforma!$D$26</definedName>
    <definedName name="Exc_Cir1_Total">'[3]New ISB'!$AJ$5</definedName>
    <definedName name="Exc_Cir2_Total">'[3]New ISB'!$AK$5</definedName>
    <definedName name="Exc_Cir3_Total">'[3]New ISB'!$AL$5</definedName>
    <definedName name="Exc_Cir4_Total">'[3]New ISB'!$AM$5</definedName>
    <definedName name="Exc_Cir5_Total">'[3]New ISB'!$AN$5</definedName>
    <definedName name="Exc_Cir6_Total">'[3]New ISB'!$AO$5</definedName>
    <definedName name="Fringe_Total">'[3]New ISB'!$AE$5</definedName>
    <definedName name="FSM_Pri_DD_rate">'[3]De Delegation'!$V$10</definedName>
    <definedName name="FSM_Pri_Option">[3]Proforma!$D$15</definedName>
    <definedName name="FSM_Pri_Rate">[3]Proforma!$E$15</definedName>
    <definedName name="FSM_Sec_DD_rate">'[3]De Delegation'!$W$11</definedName>
    <definedName name="FSM_Sec_Option">[3]Proforma!$D$16</definedName>
    <definedName name="FSM_Sec_Rate">[3]Proforma!$F$16</definedName>
    <definedName name="IDACI_B1_Pri">[3]Proforma!$E$17</definedName>
    <definedName name="IDACI_B1_Pri_DD_rate">'[3]De Delegation'!$V$12</definedName>
    <definedName name="IDACI_B1_Sec">[3]Proforma!$F$17</definedName>
    <definedName name="IDACI_B1_Sec_DD_rate">'[3]De Delegation'!$W$12</definedName>
    <definedName name="IDACI_B2_Pri">[3]Proforma!$E$18</definedName>
    <definedName name="IDACI_B2_Pri_DD_rate">'[3]De Delegation'!$V$13</definedName>
    <definedName name="IDACI_B2_Sec">[3]Proforma!$F$18</definedName>
    <definedName name="IDACI_B2_Sec_DD_rate">'[3]De Delegation'!$W$13</definedName>
    <definedName name="IDACI_B3_Pri">[3]Proforma!$E$19</definedName>
    <definedName name="IDACI_B3_Pri_DD_rate">'[3]De Delegation'!$V$14</definedName>
    <definedName name="IDACI_B3_Sec">[3]Proforma!$F$19</definedName>
    <definedName name="IDACI_B3_Sec_DD_rate">'[3]De Delegation'!$W$14</definedName>
    <definedName name="IDACI_B4_Pri">[3]Proforma!$E$20</definedName>
    <definedName name="IDACI_B4_Pri_DD_rate">'[3]De Delegation'!$V$15</definedName>
    <definedName name="IDACI_B4_Sec">[3]Proforma!$F$20</definedName>
    <definedName name="IDACI_B4_Sec_DD_rate">'[3]De Delegation'!$W$15</definedName>
    <definedName name="IDACI_B5_Pri">[3]Proforma!$E$21</definedName>
    <definedName name="IDACI_B5_Pri_DD_rate">'[3]De Delegation'!$V$16</definedName>
    <definedName name="IDACI_B5_Sec">[3]Proforma!$F$21</definedName>
    <definedName name="IDACI_B5_Sec_DD_rate">'[3]De Delegation'!$W$16</definedName>
    <definedName name="IDACI_B6_Pri">[3]Proforma!$E$22</definedName>
    <definedName name="IDACI_B6_Pri_DD_rate">'[3]De Delegation'!$V$17</definedName>
    <definedName name="IDACI_B6_Sec">[3]Proforma!$F$22</definedName>
    <definedName name="IDACI_B6_Sec_DD_rate">'[3]De Delegation'!$W$17</definedName>
    <definedName name="LAC_Pri_DD_rate">'[3]De Delegation'!$V$18</definedName>
    <definedName name="LAC_Rate">[3]Proforma!$E$24</definedName>
    <definedName name="LAC_Sec_DD_rate">'[3]De Delegation'!$W$18</definedName>
    <definedName name="LCHI_Pri">[3]Proforma!$F$29</definedName>
    <definedName name="LCHI_Pri_DD_rate">'[3]De Delegation'!$V$19</definedName>
    <definedName name="LCHI_Pri_Option">[3]Proforma!$D$30</definedName>
    <definedName name="LCHI_Sec">[3]Proforma!$F$31</definedName>
    <definedName name="LCHI_Sec_DD_rate">'[3]De Delegation'!$W$20</definedName>
    <definedName name="Lump_sum_Pri_DD_rate">'[3]De Delegation'!$V$24</definedName>
    <definedName name="Lump_sum_Sec_DD_rate">'[3]De Delegation'!$W$24</definedName>
    <definedName name="Lump_Sum_total">'[3]New ISB'!$AC$5</definedName>
    <definedName name="MFG_Total">'[3]New ISB'!$BB$5</definedName>
    <definedName name="Mid_distance_threshold">[3]Proforma!$D$42</definedName>
    <definedName name="Mid_PupilNo_threshold">[3]Proforma!$G$42</definedName>
    <definedName name="Mobility_Pri">[3]Proforma!$E$27</definedName>
    <definedName name="Mobility_Pri_DD_Rate">'[3]De Delegation'!$V$23</definedName>
    <definedName name="Mobility_Sec">[3]Proforma!$F$27</definedName>
    <definedName name="Mobility_Sec_DD_Rate">'[3]De Delegation'!$W$23</definedName>
    <definedName name="Months">[4]Control!$B$4:$B$15</definedName>
    <definedName name="Notional_SEN_AWPU_KS3">[3]Proforma!$L$12</definedName>
    <definedName name="Notional_SEN_AWPU_KS4">[3]Proforma!$L$13</definedName>
    <definedName name="Notional_SEN_AWPU_Pri">[3]Proforma!$L$11</definedName>
    <definedName name="Notional_SEN_EAL_Pri">[3]Proforma!$L$25</definedName>
    <definedName name="Notional_SEN_EAL_Sec">[3]Proforma!$M$26</definedName>
    <definedName name="Notional_SEN_ExCir2">[3]Proforma!$L$52</definedName>
    <definedName name="Notional_SEN_ExCir3">[3]Proforma!$L$53</definedName>
    <definedName name="Notional_SEN_ExCir4">[3]Proforma!$L$54</definedName>
    <definedName name="Notional_SEN_ExCir5">[3]Proforma!$L$55</definedName>
    <definedName name="Notional_SEN_ExCir6">[3]Proforma!$L$56</definedName>
    <definedName name="Notional_SEN_FSM_Pri">[3]Proforma!$L$15</definedName>
    <definedName name="Notional_SEN_FSM_Sec">[3]Proforma!$M$16</definedName>
    <definedName name="Notional_SEN_IDACI_B1_Pri">[3]Proforma!$L$17</definedName>
    <definedName name="Notional_SEN_IDACI_B1_Sec">[3]Proforma!$M$17</definedName>
    <definedName name="Notional_SEN_IDACI_B2_Pri">[3]Proforma!$L$18</definedName>
    <definedName name="Notional_SEN_IDACI_B2_Sec">[3]Proforma!$M$18</definedName>
    <definedName name="Notional_SEN_IDACI_B3_Pri">[3]Proforma!$L$19</definedName>
    <definedName name="Notional_SEN_IDACI_B3_Sec">[3]Proforma!$M$19</definedName>
    <definedName name="Notional_SEN_IDACI_B4_Pri">[3]Proforma!$L$20</definedName>
    <definedName name="Notional_SEN_IDACI_B4_Sec">[3]Proforma!$M$20</definedName>
    <definedName name="Notional_SEN_IDACI_B5_Pri">[3]Proforma!$L$21</definedName>
    <definedName name="Notional_SEN_IDACI_B5_Sec">[3]Proforma!$M$21</definedName>
    <definedName name="Notional_SEN_IDACI_B6_Pri">[3]Proforma!$L$22</definedName>
    <definedName name="Notional_SEN_IDACI_B6_Sec">[3]Proforma!$M$22</definedName>
    <definedName name="Notional_SEN_LAC">[3]Proforma!$L$24</definedName>
    <definedName name="Notional_SEN_LCHI_Pri">[3]Proforma!$L$29</definedName>
    <definedName name="Notional_SEN_LCHI_Sec">[3]Proforma!$M$31</definedName>
    <definedName name="Notional_SEN_Lump_sum_Pri">[3]Proforma!$L$37</definedName>
    <definedName name="Notional_SEN_Lump_sum_Sec">[3]Proforma!$M$37</definedName>
    <definedName name="Notional_SEN_Mobility_Pri">[3]Proforma!$L$27</definedName>
    <definedName name="Notional_SEN_Mobility_Sec">[3]Proforma!$M$27</definedName>
    <definedName name="Notional_SEN_PFI">[3]Proforma!$L$47</definedName>
    <definedName name="Notional_SEN_Rates">[3]Proforma!$L$46</definedName>
    <definedName name="Notional_SEN_SixthForm">[3]Proforma!$L$48</definedName>
    <definedName name="Notional_SEN_Sparsity_Pri">[3]Proforma!$L$38</definedName>
    <definedName name="Notional_SEN_Sparsity_Sec">[3]Proforma!$M$38</definedName>
    <definedName name="Notional_SEN_Split_sites">[3]Proforma!$L$45</definedName>
    <definedName name="PayLog">[4]Control!$A$3:$E$16</definedName>
    <definedName name="PFI_Total">'[3]New ISB'!$AH$5</definedName>
    <definedName name="Pri_distance_threshold">[3]Proforma!$D$40</definedName>
    <definedName name="Pri_PupilNo_threshold">[3]Proforma!$G$40</definedName>
    <definedName name="Primary_Lump_sum">[3]Proforma!$F$37</definedName>
    <definedName name="_xlnm.Print_Area" localSheetId="0">'1617 Model'!$B$1:$U$61</definedName>
    <definedName name="Rates_Total">'[3]New ISB'!$AG$5</definedName>
    <definedName name="Reasons_list">'[3]Inputs &amp; Adjustments'!$CG$6:$CG$14</definedName>
    <definedName name="Reception_Uplift_YesNo">[3]Proforma!$E$9</definedName>
    <definedName name="Scaling_Factor">[3]Proforma!$G$62</definedName>
    <definedName name="School_list">'[3]New ISB'!$C$6:$C$250</definedName>
    <definedName name="Sec_distance_threshold">[3]Proforma!$D$41</definedName>
    <definedName name="Sec_PupilNo_threshold">[3]Proforma!$G$41</definedName>
    <definedName name="Secondary_Lump_Sum">[3]Proforma!$G$37</definedName>
    <definedName name="Sixth_Form_Total">'[3]New ISB'!$AI$5</definedName>
    <definedName name="Sparsity_All_lump_sum">[3]Proforma!$I$38</definedName>
    <definedName name="Sparsity_Mid_lump_sum">[3]Proforma!$H$38</definedName>
    <definedName name="Sparsity_Pri_DD_percentage">'[3]De Delegation'!$V$26</definedName>
    <definedName name="Sparsity_Pri_lump_sum">[3]Proforma!$F$38</definedName>
    <definedName name="Sparsity_Sec_DD_percentage">'[3]De Delegation'!$W$26</definedName>
    <definedName name="Sparsity_Sec_lump_sum">[3]Proforma!$G$38</definedName>
    <definedName name="Sparsity_Total">'[3]New ISB'!$AD$5</definedName>
    <definedName name="Split_Sites_Total">'[3]New ISB'!$AF$5</definedName>
    <definedName name="Tapered_all_lump_sum">[3]Proforma!$K$43</definedName>
    <definedName name="Tapered_mid_lump_sum">[3]Proforma!$K$42</definedName>
    <definedName name="Tapered_primary_lump_sum">[3]Proforma!$K$40</definedName>
    <definedName name="Tapered_secondary_lump_sum">[3]Proforma!$K$41</definedName>
    <definedName name="Total_Notional_SEN">'[3]New ISB'!$AS$5</definedName>
    <definedName name="Total_Primary_funding">'[3]New ISB'!$AU$5</definedName>
    <definedName name="Total_Secondary_Funding">'[3]New ISB'!$AV$5</definedName>
  </definedNames>
  <calcPr calcId="125725"/>
</workbook>
</file>

<file path=xl/calcChain.xml><?xml version="1.0" encoding="utf-8"?>
<calcChain xmlns="http://schemas.openxmlformats.org/spreadsheetml/2006/main">
  <c r="I48" i="1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40"/>
  <c r="L40" s="1"/>
  <c r="I41"/>
  <c r="L41" s="1"/>
  <c r="I43"/>
  <c r="L43" s="1"/>
  <c r="I42"/>
  <c r="L42" s="1"/>
  <c r="I44"/>
  <c r="L44" s="1"/>
  <c r="I45"/>
  <c r="L45" s="1"/>
  <c r="I46"/>
  <c r="L46" s="1"/>
  <c r="I47"/>
  <c r="L47" s="1"/>
  <c r="I15"/>
  <c r="L15" s="1"/>
  <c r="I24"/>
  <c r="L24" s="1"/>
  <c r="I25"/>
  <c r="L25" s="1"/>
  <c r="I26"/>
  <c r="L26" s="1"/>
  <c r="I27"/>
  <c r="L27" s="1"/>
  <c r="I28"/>
  <c r="L28" s="1"/>
  <c r="I29"/>
  <c r="L29" s="1"/>
  <c r="I31"/>
  <c r="L31" s="1"/>
  <c r="I30"/>
  <c r="L30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13"/>
  <c r="L13" s="1"/>
  <c r="I16"/>
  <c r="L16" s="1"/>
  <c r="I17"/>
  <c r="L17" s="1"/>
  <c r="I14"/>
  <c r="L14" s="1"/>
  <c r="I18"/>
  <c r="L18" s="1"/>
  <c r="I21"/>
  <c r="L21" s="1"/>
  <c r="I20"/>
  <c r="L20" s="1"/>
  <c r="I19"/>
  <c r="L19" s="1"/>
  <c r="I23"/>
  <c r="L23" s="1"/>
  <c r="I22"/>
  <c r="L22" s="1"/>
  <c r="I6"/>
  <c r="L6" s="1"/>
  <c r="I7"/>
  <c r="L7" s="1"/>
  <c r="I8"/>
  <c r="L8" s="1"/>
  <c r="I9"/>
  <c r="L9" s="1"/>
  <c r="I10"/>
  <c r="L10" s="1"/>
  <c r="I11"/>
  <c r="L11" s="1"/>
  <c r="I12"/>
  <c r="L12" s="1"/>
  <c r="I5"/>
  <c r="L5" s="1"/>
  <c r="T6" l="1"/>
  <c r="T7"/>
  <c r="T8"/>
  <c r="T9"/>
  <c r="T10"/>
  <c r="T11"/>
  <c r="T12"/>
  <c r="T13"/>
  <c r="T16"/>
  <c r="T17"/>
  <c r="T14"/>
  <c r="T18"/>
  <c r="T21"/>
  <c r="T20"/>
  <c r="T19"/>
  <c r="T23"/>
  <c r="T22"/>
  <c r="T15"/>
  <c r="T24"/>
  <c r="T25"/>
  <c r="T26"/>
  <c r="T27"/>
  <c r="T28"/>
  <c r="T29"/>
  <c r="T31"/>
  <c r="T30"/>
  <c r="T32"/>
  <c r="T33"/>
  <c r="T34"/>
  <c r="T35"/>
  <c r="T36"/>
  <c r="T37"/>
  <c r="T38"/>
  <c r="T39"/>
  <c r="T40"/>
  <c r="T41"/>
  <c r="T43"/>
  <c r="T42"/>
  <c r="T44"/>
  <c r="T45"/>
  <c r="T46"/>
  <c r="T47"/>
  <c r="T48"/>
  <c r="T49"/>
  <c r="T50"/>
  <c r="T51"/>
  <c r="T52"/>
  <c r="T53"/>
  <c r="T54"/>
  <c r="T55"/>
  <c r="T56"/>
  <c r="T57"/>
  <c r="T58"/>
  <c r="T59"/>
  <c r="T60"/>
  <c r="T5"/>
  <c r="S4"/>
  <c r="P59"/>
  <c r="P58"/>
  <c r="P57"/>
  <c r="P55"/>
  <c r="P54"/>
  <c r="P52"/>
  <c r="P50"/>
  <c r="P49"/>
  <c r="P48"/>
  <c r="P47"/>
  <c r="P46"/>
  <c r="P51"/>
  <c r="P45"/>
  <c r="P40"/>
  <c r="P36"/>
  <c r="P44"/>
  <c r="P39"/>
  <c r="P42"/>
  <c r="P41"/>
  <c r="P43"/>
  <c r="P29"/>
  <c r="P37"/>
  <c r="P35"/>
  <c r="P33"/>
  <c r="P30"/>
  <c r="P38"/>
  <c r="P32"/>
  <c r="P20"/>
  <c r="P31"/>
  <c r="P27"/>
  <c r="P28"/>
  <c r="P17"/>
  <c r="P24"/>
  <c r="P26"/>
  <c r="P25"/>
  <c r="P21"/>
  <c r="P14"/>
  <c r="P23"/>
  <c r="P16"/>
  <c r="P12"/>
  <c r="P19"/>
  <c r="P34"/>
  <c r="P18"/>
  <c r="P22"/>
  <c r="P10"/>
  <c r="P8"/>
  <c r="P11"/>
  <c r="P13"/>
  <c r="P15"/>
  <c r="P7"/>
  <c r="P9"/>
  <c r="P53"/>
  <c r="P6"/>
  <c r="P5"/>
  <c r="P60"/>
  <c r="P56"/>
  <c r="O4"/>
  <c r="T4" l="1"/>
  <c r="P4"/>
  <c r="R4" l="1"/>
  <c r="N4"/>
  <c r="A29" l="1"/>
  <c r="A30" l="1"/>
  <c r="A39" l="1"/>
  <c r="A19" l="1"/>
  <c r="A54" l="1"/>
  <c r="A7" l="1"/>
  <c r="A48" l="1"/>
  <c r="A33" l="1"/>
  <c r="A41" l="1"/>
  <c r="A38" l="1"/>
  <c r="A9" l="1"/>
  <c r="A17" l="1"/>
  <c r="A20" l="1"/>
  <c r="A42" l="1"/>
  <c r="A28" l="1"/>
  <c r="A16" l="1"/>
  <c r="A57" l="1"/>
  <c r="A32" l="1"/>
  <c r="A25" l="1"/>
  <c r="A36" l="1"/>
  <c r="A35" l="1"/>
  <c r="A5" l="1"/>
  <c r="A23" l="1"/>
  <c r="A55" l="1"/>
  <c r="A21" l="1"/>
  <c r="A44" l="1"/>
  <c r="A11" l="1"/>
  <c r="A14" l="1"/>
  <c r="A31" l="1"/>
  <c r="A13" l="1"/>
  <c r="A40" l="1"/>
  <c r="A8" l="1"/>
  <c r="A24" l="1"/>
  <c r="A22" l="1"/>
  <c r="A37" l="1"/>
  <c r="A26" l="1"/>
  <c r="A27" l="1"/>
  <c r="A12" l="1"/>
  <c r="A10" l="1"/>
  <c r="A49" l="1"/>
  <c r="A43" l="1"/>
  <c r="A46" l="1"/>
  <c r="A51" l="1"/>
  <c r="A45" l="1"/>
  <c r="A52" l="1"/>
  <c r="A47" l="1"/>
  <c r="A6" l="1"/>
  <c r="A56" l="1"/>
  <c r="A34" l="1"/>
  <c r="A18" l="1"/>
  <c r="A58" l="1"/>
  <c r="A53" l="1"/>
  <c r="A59" l="1"/>
  <c r="A15" l="1"/>
  <c r="A50" l="1"/>
  <c r="E4" l="1"/>
  <c r="K4" l="1"/>
  <c r="H4" l="1"/>
  <c r="I4" l="1"/>
  <c r="L4" l="1"/>
</calcChain>
</file>

<file path=xl/comments1.xml><?xml version="1.0" encoding="utf-8"?>
<comments xmlns="http://schemas.openxmlformats.org/spreadsheetml/2006/main">
  <authors>
    <author>PAREKH, Mukesh</author>
    <author>KONTIDOU, Fani</author>
  </authors>
  <commentList>
    <comment ref="E3" authorId="0">
      <text>
        <r>
          <rPr>
            <sz val="8"/>
            <color indexed="81"/>
            <rFont val="Tahoma"/>
            <family val="2"/>
          </rPr>
          <t>Total 16-17 Allocation - (Lump sum+Sparsity funding) *fringe factor - Post 16 DSG funding- Rates - 16-17 Total MFG Approved Exclusions</t>
        </r>
      </text>
    </comment>
    <comment ref="F3" authorId="0">
      <text>
        <r>
          <rPr>
            <sz val="8"/>
            <color indexed="81"/>
            <rFont val="Tahoma"/>
            <family val="2"/>
          </rPr>
          <t>(16-17 MFG Unit value- 15-16 MFG Unit Value) /15-16 MFG Unit Value</t>
        </r>
      </text>
    </comment>
    <comment ref="G3" authorId="1">
      <text>
        <r>
          <rPr>
            <sz val="8"/>
            <color indexed="81"/>
            <rFont val="Tahoma"/>
            <family val="2"/>
          </rPr>
          <t>The percentage by which the 15-16 MFG Unit Value is going to be adjusted depending the capping and scaling factors selected</t>
        </r>
      </text>
    </comment>
    <comment ref="H3" authorId="0">
      <text>
        <r>
          <rPr>
            <sz val="8"/>
            <color indexed="81"/>
            <rFont val="Tahoma"/>
            <family val="2"/>
          </rPr>
          <t xml:space="preserve">MFG Value adjustment * 15-16 MFG Unit Value* 16-17 Base NOR
</t>
        </r>
      </text>
    </comment>
    <comment ref="I3" authorId="0">
      <text>
        <r>
          <rPr>
            <sz val="8"/>
            <color indexed="81"/>
            <rFont val="Tahoma"/>
            <family val="2"/>
          </rPr>
          <t xml:space="preserve"> Total Allocation + 16-17 MFG adjustment</t>
        </r>
      </text>
    </comment>
    <comment ref="J3" authorId="1">
      <text>
        <r>
          <rPr>
            <sz val="8"/>
            <color indexed="81"/>
            <rFont val="Tahoma"/>
            <family val="2"/>
          </rPr>
          <t xml:space="preserve">Post MFG Budget/16-17 Base NOR </t>
        </r>
      </text>
    </comment>
    <comment ref="K3" authorId="0">
      <text>
        <r>
          <rPr>
            <sz val="8"/>
            <color indexed="81"/>
            <rFont val="Tahoma"/>
            <family val="2"/>
          </rPr>
          <t xml:space="preserve">Total De-delegation as a negative value as calculated in the De-delegation sheet
</t>
        </r>
      </text>
    </comment>
    <comment ref="L3" authorId="0">
      <text>
        <r>
          <rPr>
            <sz val="8"/>
            <color indexed="81"/>
            <rFont val="Tahoma"/>
            <family val="2"/>
          </rPr>
          <t>Post MFG Budget + De-delegation</t>
        </r>
      </text>
    </comment>
    <comment ref="N3" authorId="1">
      <text>
        <r>
          <rPr>
            <sz val="8"/>
            <color indexed="81"/>
            <rFont val="Tahoma"/>
            <family val="2"/>
          </rPr>
          <t xml:space="preserve">Post MFG Budget/16-17 Base NOR </t>
        </r>
      </text>
    </comment>
    <comment ref="O3" authorId="1">
      <text>
        <r>
          <rPr>
            <sz val="8"/>
            <color indexed="81"/>
            <rFont val="Tahoma"/>
            <family val="2"/>
          </rPr>
          <t xml:space="preserve">Post MFG Budget/16-17 Base NOR </t>
        </r>
      </text>
    </comment>
    <comment ref="R3" authorId="1">
      <text>
        <r>
          <rPr>
            <sz val="8"/>
            <color indexed="81"/>
            <rFont val="Tahoma"/>
            <family val="2"/>
          </rPr>
          <t xml:space="preserve">Post MFG Budget/16-17 Base NOR </t>
        </r>
      </text>
    </comment>
  </commentList>
</comments>
</file>

<file path=xl/sharedStrings.xml><?xml version="1.0" encoding="utf-8"?>
<sst xmlns="http://schemas.openxmlformats.org/spreadsheetml/2006/main" count="77" uniqueCount="76">
  <si>
    <t>Adjusted factors match</t>
  </si>
  <si>
    <t>URN</t>
  </si>
  <si>
    <t>LAESTAB</t>
  </si>
  <si>
    <t>School Name</t>
  </si>
  <si>
    <t>15-16 Post MFG Budget</t>
  </si>
  <si>
    <t>15-16 NOR</t>
  </si>
  <si>
    <t>Total</t>
  </si>
  <si>
    <t>The James Cambell Primary School</t>
  </si>
  <si>
    <t>DOROTHY BARLEY INFANTS</t>
  </si>
  <si>
    <t>EASTBURY PRIMARY</t>
  </si>
  <si>
    <t>Manor Junior School</t>
  </si>
  <si>
    <t>Manor Infant School</t>
  </si>
  <si>
    <t>NORTHBURY PRIMARY SCHOOL</t>
  </si>
  <si>
    <t>Ripple Primary School</t>
  </si>
  <si>
    <t>BEAM PRIMARY</t>
  </si>
  <si>
    <t>Furze Infant School</t>
  </si>
  <si>
    <t>GRAFTON PRIMARY</t>
  </si>
  <si>
    <t>MARKS GATE INFANTS</t>
  </si>
  <si>
    <t>MARSH GREEN PRIMARY</t>
  </si>
  <si>
    <t>RUSH GREEN PRIMARY SCHOOL</t>
  </si>
  <si>
    <t>LEYS PRIMARY SCHOOL</t>
  </si>
  <si>
    <t>WARREN JUNIOR</t>
  </si>
  <si>
    <t>Thomas Arnold Primary</t>
  </si>
  <si>
    <t>Valence Primary</t>
  </si>
  <si>
    <t>Village Infants</t>
  </si>
  <si>
    <t>Marks Gate Junior School</t>
  </si>
  <si>
    <t>WILLIAM BELLAMY PRIMARY</t>
  </si>
  <si>
    <t>PARSLOES PRIMARY</t>
  </si>
  <si>
    <t>Five Elms Primary School</t>
  </si>
  <si>
    <t>HENRY GREEN PRIMARY</t>
  </si>
  <si>
    <t>RODING PRIMARY</t>
  </si>
  <si>
    <t>Becontree Primary School</t>
  </si>
  <si>
    <t>JOHN PERRY PRIMARY</t>
  </si>
  <si>
    <t>RICHARD ALIBON PRIMARY</t>
  </si>
  <si>
    <t>MONTEAGLE PRIMARY</t>
  </si>
  <si>
    <t>GODWIN PRIMARY</t>
  </si>
  <si>
    <t>HUNTERS HALL PRIMARY</t>
  </si>
  <si>
    <t>SOUTHWOOD PRIMARY</t>
  </si>
  <si>
    <t>GASCOIGNE PRIMARY SCHOOL</t>
  </si>
  <si>
    <t>ST.  MARGARET'S Church of England PRIMARY School</t>
  </si>
  <si>
    <t>WILLIAM FORD C of E JUNIOR</t>
  </si>
  <si>
    <t>ST JOSEPHS RC PRIMARY (BARKING)</t>
  </si>
  <si>
    <t>ST JOSEPHS CATHOLIC (DAGENHAM) SCHOOL</t>
  </si>
  <si>
    <t>ST PETERS RC PRIMARY SCHOOL</t>
  </si>
  <si>
    <t>THE ST TERESA CATHOLIC PRIMARY SCH</t>
  </si>
  <si>
    <t>ST VINCENT'S CATHOLIC PRIMARY</t>
  </si>
  <si>
    <t>George Carey Church of England Primary School</t>
  </si>
  <si>
    <t>Barking Abbey School</t>
  </si>
  <si>
    <t>Eastbrook Comprehensive School</t>
  </si>
  <si>
    <t>Eastbury Comprehensive School</t>
  </si>
  <si>
    <t>Robert Clack Comprehensive</t>
  </si>
  <si>
    <t>The Jo Richardson Community School</t>
  </si>
  <si>
    <t>All Saints Catholic School</t>
  </si>
  <si>
    <t>Dagenham Park Church of England School</t>
  </si>
  <si>
    <t>The Sydney Russell School</t>
  </si>
  <si>
    <t>DOROTHY BARLEY JUNIOR SCHOOL</t>
  </si>
  <si>
    <t>Thames View Infants</t>
  </si>
  <si>
    <t>Riverside School</t>
  </si>
  <si>
    <t>Warren Comprehensive School</t>
  </si>
  <si>
    <t>Goresbrook School</t>
  </si>
  <si>
    <t>THAMES VIEW JUNIOR</t>
  </si>
  <si>
    <t>Riverside Primary School</t>
  </si>
  <si>
    <t>East London UTC Ltd</t>
  </si>
  <si>
    <t>Year on Year Gain/(Loss)</t>
  </si>
  <si>
    <t>Year on Year Movement</t>
  </si>
  <si>
    <t>Total Allocation</t>
  </si>
  <si>
    <t>MFG % change</t>
  </si>
  <si>
    <t>MFG Value adjustment</t>
  </si>
  <si>
    <t>16-17 MFG Adjustment</t>
  </si>
  <si>
    <t>16-17 Post MFG Budget</t>
  </si>
  <si>
    <t>16-17 Post MFG per pupil Budget</t>
  </si>
  <si>
    <t>16/17 NOR</t>
  </si>
  <si>
    <t>De-delegation</t>
  </si>
  <si>
    <t>Post De-delegation budget</t>
  </si>
  <si>
    <t>2016/17 School Funding Allocations</t>
  </si>
  <si>
    <t>Appendix F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</si>
</sst>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[Red]\-#,##0.00\ "/>
    <numFmt numFmtId="165" formatCode="&quot;£&quot;#,##0.00"/>
    <numFmt numFmtId="166" formatCode="&quot;£&quot;#,##0"/>
    <numFmt numFmtId="167" formatCode="#,##0_ ;[Red]\-#,##0\ "/>
  </numFmts>
  <fonts count="32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rgb="FF000000"/>
      <name val="MS Sans Serif"/>
      <family val="2"/>
    </font>
    <font>
      <sz val="8"/>
      <color indexed="72"/>
      <name val="MS Sans Serif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886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0" fillId="24" borderId="5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0" fontId="11" fillId="25" borderId="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0" fillId="11" borderId="5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" fillId="0" borderId="0"/>
    <xf numFmtId="0" fontId="22" fillId="0" borderId="0" applyNumberFormat="0" applyBorder="0" applyAlignment="0">
      <protection locked="0"/>
    </xf>
    <xf numFmtId="0" fontId="23" fillId="0" borderId="0" applyAlignment="0">
      <alignment vertical="top" wrapText="1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6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26" borderId="11" applyNumberFormat="0" applyFont="0" applyAlignment="0" applyProtection="0"/>
    <xf numFmtId="0" fontId="4" fillId="26" borderId="11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27" fillId="27" borderId="0">
      <alignment horizontal="right"/>
    </xf>
    <xf numFmtId="0" fontId="28" fillId="27" borderId="0">
      <alignment horizontal="right"/>
    </xf>
    <xf numFmtId="0" fontId="29" fillId="27" borderId="12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45">
    <xf numFmtId="0" fontId="0" fillId="0" borderId="0" xfId="0"/>
    <xf numFmtId="0" fontId="3" fillId="2" borderId="0" xfId="1" applyFont="1" applyFill="1" applyProtection="1"/>
    <xf numFmtId="0" fontId="3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>
      <alignment horizontal="right"/>
    </xf>
    <xf numFmtId="10" fontId="3" fillId="2" borderId="0" xfId="2" applyNumberFormat="1" applyFont="1" applyFill="1" applyAlignment="1" applyProtection="1">
      <alignment horizontal="right"/>
    </xf>
    <xf numFmtId="0" fontId="1" fillId="0" borderId="0" xfId="1"/>
    <xf numFmtId="164" fontId="1" fillId="0" borderId="0" xfId="1" applyNumberFormat="1"/>
    <xf numFmtId="0" fontId="3" fillId="2" borderId="0" xfId="1" applyFont="1" applyFill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6" fontId="3" fillId="3" borderId="1" xfId="1" applyNumberFormat="1" applyFont="1" applyFill="1" applyBorder="1" applyAlignment="1" applyProtection="1">
      <alignment horizontal="center" vertical="center" wrapText="1"/>
    </xf>
    <xf numFmtId="10" fontId="3" fillId="3" borderId="1" xfId="2" applyNumberFormat="1" applyFont="1" applyFill="1" applyBorder="1" applyAlignment="1" applyProtection="1">
      <alignment horizontal="center" vertical="center" wrapText="1"/>
    </xf>
    <xf numFmtId="8" fontId="1" fillId="0" borderId="0" xfId="1" applyNumberFormat="1"/>
    <xf numFmtId="1" fontId="3" fillId="5" borderId="1" xfId="1" applyNumberFormat="1" applyFont="1" applyFill="1" applyBorder="1" applyAlignment="1" applyProtection="1">
      <alignment horizontal="left"/>
    </xf>
    <xf numFmtId="0" fontId="3" fillId="5" borderId="1" xfId="1" applyFont="1" applyFill="1" applyBorder="1" applyAlignment="1" applyProtection="1">
      <alignment horizontal="left"/>
    </xf>
    <xf numFmtId="1" fontId="3" fillId="2" borderId="0" xfId="1" applyNumberFormat="1" applyFont="1" applyFill="1" applyAlignment="1" applyProtection="1">
      <alignment horizontal="left"/>
    </xf>
    <xf numFmtId="165" fontId="3" fillId="2" borderId="0" xfId="1" applyNumberFormat="1" applyFont="1" applyFill="1" applyAlignment="1" applyProtection="1">
      <alignment horizontal="right"/>
    </xf>
    <xf numFmtId="0" fontId="2" fillId="2" borderId="0" xfId="1" applyFont="1" applyFill="1"/>
    <xf numFmtId="1" fontId="3" fillId="5" borderId="1" xfId="0" applyNumberFormat="1" applyFont="1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right"/>
    </xf>
    <xf numFmtId="6" fontId="3" fillId="2" borderId="13" xfId="1" applyNumberFormat="1" applyFont="1" applyFill="1" applyBorder="1" applyAlignment="1" applyProtection="1">
      <alignment horizontal="center" vertical="center" wrapText="1"/>
    </xf>
    <xf numFmtId="8" fontId="5" fillId="2" borderId="13" xfId="1" applyNumberFormat="1" applyFont="1" applyFill="1" applyBorder="1" applyAlignment="1" applyProtection="1">
      <alignment horizontal="right" wrapText="1"/>
    </xf>
    <xf numFmtId="165" fontId="3" fillId="2" borderId="13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right"/>
    </xf>
    <xf numFmtId="10" fontId="3" fillId="2" borderId="0" xfId="2" applyNumberFormat="1" applyFont="1" applyFill="1" applyBorder="1" applyAlignment="1" applyProtection="1">
      <alignment horizontal="right"/>
    </xf>
    <xf numFmtId="166" fontId="5" fillId="28" borderId="1" xfId="1" applyNumberFormat="1" applyFont="1" applyFill="1" applyBorder="1" applyAlignment="1" applyProtection="1">
      <alignment horizontal="right" wrapText="1"/>
    </xf>
    <xf numFmtId="10" fontId="3" fillId="5" borderId="1" xfId="2" applyNumberFormat="1" applyFont="1" applyFill="1" applyBorder="1" applyAlignment="1" applyProtection="1">
      <alignment horizontal="right"/>
    </xf>
    <xf numFmtId="8" fontId="3" fillId="5" borderId="1" xfId="1" applyNumberFormat="1" applyFont="1" applyFill="1" applyBorder="1" applyAlignment="1" applyProtection="1">
      <alignment horizontal="right"/>
    </xf>
    <xf numFmtId="10" fontId="3" fillId="2" borderId="14" xfId="2" applyNumberFormat="1" applyFont="1" applyFill="1" applyBorder="1" applyAlignment="1" applyProtection="1">
      <alignment horizontal="center" vertical="center" wrapText="1"/>
    </xf>
    <xf numFmtId="164" fontId="5" fillId="2" borderId="14" xfId="1" applyNumberFormat="1" applyFont="1" applyFill="1" applyBorder="1" applyAlignment="1" applyProtection="1">
      <alignment horizontal="right" wrapText="1"/>
    </xf>
    <xf numFmtId="164" fontId="3" fillId="2" borderId="14" xfId="2" applyNumberFormat="1" applyFont="1" applyFill="1" applyBorder="1" applyAlignment="1" applyProtection="1">
      <alignment horizontal="right"/>
    </xf>
    <xf numFmtId="0" fontId="1" fillId="0" borderId="0" xfId="1" applyBorder="1"/>
    <xf numFmtId="8" fontId="1" fillId="0" borderId="0" xfId="1" applyNumberFormat="1" applyBorder="1"/>
    <xf numFmtId="6" fontId="3" fillId="5" borderId="1" xfId="2" applyNumberFormat="1" applyFont="1" applyFill="1" applyBorder="1" applyAlignment="1" applyProtection="1">
      <alignment horizontal="right"/>
    </xf>
    <xf numFmtId="6" fontId="5" fillId="4" borderId="1" xfId="1" applyNumberFormat="1" applyFont="1" applyFill="1" applyBorder="1" applyAlignment="1" applyProtection="1">
      <alignment horizontal="right" wrapText="1"/>
    </xf>
    <xf numFmtId="6" fontId="3" fillId="5" borderId="1" xfId="1" applyNumberFormat="1" applyFont="1" applyFill="1" applyBorder="1" applyAlignment="1" applyProtection="1">
      <alignment horizontal="right"/>
    </xf>
    <xf numFmtId="167" fontId="5" fillId="4" borderId="1" xfId="1" applyNumberFormat="1" applyFont="1" applyFill="1" applyBorder="1" applyAlignment="1" applyProtection="1">
      <alignment horizontal="right" wrapText="1"/>
    </xf>
    <xf numFmtId="167" fontId="3" fillId="5" borderId="1" xfId="1" applyNumberFormat="1" applyFont="1" applyFill="1" applyBorder="1" applyAlignment="1" applyProtection="1">
      <alignment horizontal="right"/>
    </xf>
    <xf numFmtId="167" fontId="3" fillId="5" borderId="1" xfId="2" applyNumberFormat="1" applyFont="1" applyFill="1" applyBorder="1" applyAlignment="1" applyProtection="1">
      <alignment horizontal="right"/>
    </xf>
    <xf numFmtId="0" fontId="31" fillId="2" borderId="0" xfId="1" applyFont="1" applyFill="1" applyAlignment="1" applyProtection="1">
      <alignment horizontal="left"/>
    </xf>
    <xf numFmtId="6" fontId="3" fillId="3" borderId="1" xfId="0" applyNumberFormat="1" applyFont="1" applyFill="1" applyBorder="1" applyAlignment="1" applyProtection="1">
      <alignment horizontal="center" vertical="center" wrapText="1"/>
    </xf>
    <xf numFmtId="10" fontId="5" fillId="2" borderId="0" xfId="2" applyNumberFormat="1" applyFont="1" applyFill="1" applyAlignment="1" applyProtection="1">
      <alignment horizontal="right"/>
    </xf>
    <xf numFmtId="0" fontId="5" fillId="4" borderId="2" xfId="1" applyFont="1" applyFill="1" applyBorder="1" applyAlignment="1" applyProtection="1">
      <alignment horizontal="left" wrapText="1"/>
    </xf>
    <xf numFmtId="0" fontId="5" fillId="4" borderId="3" xfId="1" applyFont="1" applyFill="1" applyBorder="1" applyAlignment="1" applyProtection="1">
      <alignment horizontal="left" wrapText="1"/>
    </xf>
    <xf numFmtId="0" fontId="5" fillId="4" borderId="4" xfId="1" applyFont="1" applyFill="1" applyBorder="1" applyAlignment="1" applyProtection="1">
      <alignment horizontal="left" wrapText="1"/>
    </xf>
  </cellXfs>
  <cellStyles count="5886">
    <cellStyle name=" 1" xfId="3"/>
    <cellStyle name=" 2" xfId="4"/>
    <cellStyle name=" 3" xfId="5"/>
    <cellStyle name="%" xfId="6"/>
    <cellStyle name="% 2" xfId="7"/>
    <cellStyle name="% 3" xfId="8"/>
    <cellStyle name="%_Service Price List" xfId="9"/>
    <cellStyle name="%_Service Price List_SEN Funding formula and allocation 11-12" xfId="10"/>
    <cellStyle name="%_Service Price List_SEN Funding formula and allocation 11-12_1" xfId="11"/>
    <cellStyle name="%_Service Price List_SEN Funding formula and allocation 11-12_SEN Funding formula and allocation 11-12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]_x000d__x000a_Zoomed=1_x000d__x000a_Row=0_x000d__x000a_Column=0_x000d__x000a_Height=0_x000d__x000a_Width=0_x000d__x000a_FontName=FoxFont_x000d__x000a_FontStyle=0_x000d__x000a_FontSize=9_x000d__x000a_PrtFontName=FoxPrin 2" xfId="14"/>
    <cellStyle name="]_x000d__x000a_Zoomed=1_x000d__x000a_Row=0_x000d__x000a_Column=0_x000d__x000a_Height=0_x000d__x000a_Width=0_x000d__x000a_FontName=FoxFont_x000d__x000a_FontStyle=0_x000d__x000a_FontSize=9_x000d__x000a_PrtFontName=FoxPrin 2 2" xfId="15"/>
    <cellStyle name="]_x000d__x000a_Zoomed=1_x000d__x000a_Row=0_x000d__x000a_Column=0_x000d__x000a_Height=0_x000d__x000a_Width=0_x000d__x000a_FontName=FoxFont_x000d__x000a_FontStyle=0_x000d__x000a_FontSize=9_x000d__x000a_PrtFontName=FoxPrin 3" xfId="16"/>
    <cellStyle name="]_x000d__x000a_Zoomed=1_x000d__x000a_Row=0_x000d__x000a_Column=0_x000d__x000a_Height=0_x000d__x000a_Width=0_x000d__x000a_FontName=FoxFont_x000d__x000a_FontStyle=0_x000d__x000a_FontSize=9_x000d__x000a_PrtFontName=FoxPrin 3 2" xfId="17"/>
    <cellStyle name="]_x000d__x000a_Zoomed=1_x000d__x000a_Row=0_x000d__x000a_Column=0_x000d__x000a_Height=0_x000d__x000a_Width=0_x000d__x000a_FontName=FoxFont_x000d__x000a_FontStyle=0_x000d__x000a_FontSize=9_x000d__x000a_PrtFontName=FoxPrin 3_All Schools2" xfId="18"/>
    <cellStyle name="]_x000d__x000a_Zoomed=1_x000d__x000a_Row=0_x000d__x000a_Column=0_x000d__x000a_Height=0_x000d__x000a_Width=0_x000d__x000a_FontName=FoxFont_x000d__x000a_FontStyle=0_x000d__x000a_FontSize=9_x000d__x000a_PrtFontName=FoxPrin_All Schools2" xfId="19"/>
    <cellStyle name="20% - Accent1 10" xfId="20"/>
    <cellStyle name="20% - Accent1 10 2" xfId="21"/>
    <cellStyle name="20% - Accent1 11" xfId="22"/>
    <cellStyle name="20% - Accent1 11 2" xfId="23"/>
    <cellStyle name="20% - Accent1 12" xfId="24"/>
    <cellStyle name="20% - Accent1 12 2" xfId="25"/>
    <cellStyle name="20% - Accent1 13" xfId="26"/>
    <cellStyle name="20% - Accent1 13 2" xfId="27"/>
    <cellStyle name="20% - Accent1 14" xfId="28"/>
    <cellStyle name="20% - Accent1 14 2" xfId="29"/>
    <cellStyle name="20% - Accent1 15" xfId="30"/>
    <cellStyle name="20% - Accent1 15 2" xfId="31"/>
    <cellStyle name="20% - Accent1 16" xfId="32"/>
    <cellStyle name="20% - Accent1 16 2" xfId="33"/>
    <cellStyle name="20% - Accent1 17" xfId="34"/>
    <cellStyle name="20% - Accent1 17 2" xfId="35"/>
    <cellStyle name="20% - Accent1 18" xfId="36"/>
    <cellStyle name="20% - Accent1 18 2" xfId="37"/>
    <cellStyle name="20% - Accent1 19" xfId="38"/>
    <cellStyle name="20% - Accent1 19 2" xfId="39"/>
    <cellStyle name="20% - Accent1 2" xfId="40"/>
    <cellStyle name="20% - Accent1 2 2" xfId="41"/>
    <cellStyle name="20% - Accent1 20" xfId="42"/>
    <cellStyle name="20% - Accent1 20 2" xfId="43"/>
    <cellStyle name="20% - Accent1 21" xfId="44"/>
    <cellStyle name="20% - Accent1 21 2" xfId="45"/>
    <cellStyle name="20% - Accent1 22" xfId="46"/>
    <cellStyle name="20% - Accent1 22 2" xfId="47"/>
    <cellStyle name="20% - Accent1 23" xfId="48"/>
    <cellStyle name="20% - Accent1 23 2" xfId="49"/>
    <cellStyle name="20% - Accent1 24" xfId="50"/>
    <cellStyle name="20% - Accent1 24 2" xfId="51"/>
    <cellStyle name="20% - Accent1 25" xfId="52"/>
    <cellStyle name="20% - Accent1 25 2" xfId="53"/>
    <cellStyle name="20% - Accent1 26" xfId="54"/>
    <cellStyle name="20% - Accent1 26 2" xfId="55"/>
    <cellStyle name="20% - Accent1 27" xfId="56"/>
    <cellStyle name="20% - Accent1 27 2" xfId="57"/>
    <cellStyle name="20% - Accent1 28" xfId="58"/>
    <cellStyle name="20% - Accent1 28 2" xfId="59"/>
    <cellStyle name="20% - Accent1 29" xfId="60"/>
    <cellStyle name="20% - Accent1 29 2" xfId="61"/>
    <cellStyle name="20% - Accent1 3" xfId="62"/>
    <cellStyle name="20% - Accent1 3 2" xfId="63"/>
    <cellStyle name="20% - Accent1 30" xfId="64"/>
    <cellStyle name="20% - Accent1 30 2" xfId="65"/>
    <cellStyle name="20% - Accent1 31" xfId="66"/>
    <cellStyle name="20% - Accent1 31 2" xfId="67"/>
    <cellStyle name="20% - Accent1 32" xfId="68"/>
    <cellStyle name="20% - Accent1 32 2" xfId="69"/>
    <cellStyle name="20% - Accent1 33" xfId="70"/>
    <cellStyle name="20% - Accent1 33 2" xfId="71"/>
    <cellStyle name="20% - Accent1 34" xfId="72"/>
    <cellStyle name="20% - Accent1 34 2" xfId="73"/>
    <cellStyle name="20% - Accent1 35" xfId="74"/>
    <cellStyle name="20% - Accent1 35 2" xfId="75"/>
    <cellStyle name="20% - Accent1 36" xfId="76"/>
    <cellStyle name="20% - Accent1 36 2" xfId="77"/>
    <cellStyle name="20% - Accent1 37" xfId="78"/>
    <cellStyle name="20% - Accent1 37 2" xfId="79"/>
    <cellStyle name="20% - Accent1 38" xfId="80"/>
    <cellStyle name="20% - Accent1 38 2" xfId="81"/>
    <cellStyle name="20% - Accent1 39" xfId="82"/>
    <cellStyle name="20% - Accent1 39 2" xfId="83"/>
    <cellStyle name="20% - Accent1 4" xfId="84"/>
    <cellStyle name="20% - Accent1 4 2" xfId="85"/>
    <cellStyle name="20% - Accent1 40" xfId="86"/>
    <cellStyle name="20% - Accent1 40 2" xfId="87"/>
    <cellStyle name="20% - Accent1 41" xfId="88"/>
    <cellStyle name="20% - Accent1 41 2" xfId="89"/>
    <cellStyle name="20% - Accent1 42" xfId="90"/>
    <cellStyle name="20% - Accent1 42 2" xfId="91"/>
    <cellStyle name="20% - Accent1 43" xfId="92"/>
    <cellStyle name="20% - Accent1 43 2" xfId="93"/>
    <cellStyle name="20% - Accent1 44" xfId="94"/>
    <cellStyle name="20% - Accent1 44 2" xfId="95"/>
    <cellStyle name="20% - Accent1 45" xfId="96"/>
    <cellStyle name="20% - Accent1 45 2" xfId="97"/>
    <cellStyle name="20% - Accent1 46" xfId="98"/>
    <cellStyle name="20% - Accent1 46 2" xfId="99"/>
    <cellStyle name="20% - Accent1 47" xfId="100"/>
    <cellStyle name="20% - Accent1 47 2" xfId="101"/>
    <cellStyle name="20% - Accent1 48" xfId="102"/>
    <cellStyle name="20% - Accent1 48 2" xfId="103"/>
    <cellStyle name="20% - Accent1 49" xfId="104"/>
    <cellStyle name="20% - Accent1 49 2" xfId="105"/>
    <cellStyle name="20% - Accent1 5" xfId="106"/>
    <cellStyle name="20% - Accent1 5 2" xfId="107"/>
    <cellStyle name="20% - Accent1 50" xfId="108"/>
    <cellStyle name="20% - Accent1 50 2" xfId="109"/>
    <cellStyle name="20% - Accent1 51" xfId="110"/>
    <cellStyle name="20% - Accent1 51 2" xfId="111"/>
    <cellStyle name="20% - Accent1 52" xfId="112"/>
    <cellStyle name="20% - Accent1 52 2" xfId="113"/>
    <cellStyle name="20% - Accent1 53" xfId="114"/>
    <cellStyle name="20% - Accent1 53 2" xfId="115"/>
    <cellStyle name="20% - Accent1 54" xfId="116"/>
    <cellStyle name="20% - Accent1 54 2" xfId="117"/>
    <cellStyle name="20% - Accent1 55" xfId="118"/>
    <cellStyle name="20% - Accent1 55 2" xfId="119"/>
    <cellStyle name="20% - Accent1 56" xfId="120"/>
    <cellStyle name="20% - Accent1 56 2" xfId="121"/>
    <cellStyle name="20% - Accent1 57" xfId="122"/>
    <cellStyle name="20% - Accent1 6" xfId="123"/>
    <cellStyle name="20% - Accent1 6 2" xfId="124"/>
    <cellStyle name="20% - Accent1 7" xfId="125"/>
    <cellStyle name="20% - Accent1 7 2" xfId="126"/>
    <cellStyle name="20% - Accent1 8" xfId="127"/>
    <cellStyle name="20% - Accent1 8 2" xfId="128"/>
    <cellStyle name="20% - Accent1 9" xfId="129"/>
    <cellStyle name="20% - Accent1 9 2" xfId="130"/>
    <cellStyle name="20% - Accent2 10" xfId="131"/>
    <cellStyle name="20% - Accent2 10 2" xfId="132"/>
    <cellStyle name="20% - Accent2 11" xfId="133"/>
    <cellStyle name="20% - Accent2 11 2" xfId="134"/>
    <cellStyle name="20% - Accent2 12" xfId="135"/>
    <cellStyle name="20% - Accent2 12 2" xfId="136"/>
    <cellStyle name="20% - Accent2 13" xfId="137"/>
    <cellStyle name="20% - Accent2 13 2" xfId="138"/>
    <cellStyle name="20% - Accent2 14" xfId="139"/>
    <cellStyle name="20% - Accent2 14 2" xfId="140"/>
    <cellStyle name="20% - Accent2 15" xfId="141"/>
    <cellStyle name="20% - Accent2 15 2" xfId="142"/>
    <cellStyle name="20% - Accent2 16" xfId="143"/>
    <cellStyle name="20% - Accent2 16 2" xfId="144"/>
    <cellStyle name="20% - Accent2 17" xfId="145"/>
    <cellStyle name="20% - Accent2 17 2" xfId="146"/>
    <cellStyle name="20% - Accent2 18" xfId="147"/>
    <cellStyle name="20% - Accent2 18 2" xfId="148"/>
    <cellStyle name="20% - Accent2 19" xfId="149"/>
    <cellStyle name="20% - Accent2 19 2" xfId="150"/>
    <cellStyle name="20% - Accent2 2" xfId="151"/>
    <cellStyle name="20% - Accent2 2 2" xfId="152"/>
    <cellStyle name="20% - Accent2 20" xfId="153"/>
    <cellStyle name="20% - Accent2 20 2" xfId="154"/>
    <cellStyle name="20% - Accent2 21" xfId="155"/>
    <cellStyle name="20% - Accent2 21 2" xfId="156"/>
    <cellStyle name="20% - Accent2 22" xfId="157"/>
    <cellStyle name="20% - Accent2 22 2" xfId="158"/>
    <cellStyle name="20% - Accent2 23" xfId="159"/>
    <cellStyle name="20% - Accent2 23 2" xfId="160"/>
    <cellStyle name="20% - Accent2 24" xfId="161"/>
    <cellStyle name="20% - Accent2 24 2" xfId="162"/>
    <cellStyle name="20% - Accent2 25" xfId="163"/>
    <cellStyle name="20% - Accent2 25 2" xfId="164"/>
    <cellStyle name="20% - Accent2 26" xfId="165"/>
    <cellStyle name="20% - Accent2 26 2" xfId="166"/>
    <cellStyle name="20% - Accent2 27" xfId="167"/>
    <cellStyle name="20% - Accent2 27 2" xfId="168"/>
    <cellStyle name="20% - Accent2 28" xfId="169"/>
    <cellStyle name="20% - Accent2 28 2" xfId="170"/>
    <cellStyle name="20% - Accent2 29" xfId="171"/>
    <cellStyle name="20% - Accent2 29 2" xfId="172"/>
    <cellStyle name="20% - Accent2 3" xfId="173"/>
    <cellStyle name="20% - Accent2 3 2" xfId="174"/>
    <cellStyle name="20% - Accent2 30" xfId="175"/>
    <cellStyle name="20% - Accent2 30 2" xfId="176"/>
    <cellStyle name="20% - Accent2 31" xfId="177"/>
    <cellStyle name="20% - Accent2 31 2" xfId="178"/>
    <cellStyle name="20% - Accent2 32" xfId="179"/>
    <cellStyle name="20% - Accent2 32 2" xfId="180"/>
    <cellStyle name="20% - Accent2 33" xfId="181"/>
    <cellStyle name="20% - Accent2 33 2" xfId="182"/>
    <cellStyle name="20% - Accent2 34" xfId="183"/>
    <cellStyle name="20% - Accent2 34 2" xfId="184"/>
    <cellStyle name="20% - Accent2 35" xfId="185"/>
    <cellStyle name="20% - Accent2 35 2" xfId="186"/>
    <cellStyle name="20% - Accent2 36" xfId="187"/>
    <cellStyle name="20% - Accent2 36 2" xfId="188"/>
    <cellStyle name="20% - Accent2 37" xfId="189"/>
    <cellStyle name="20% - Accent2 37 2" xfId="190"/>
    <cellStyle name="20% - Accent2 38" xfId="191"/>
    <cellStyle name="20% - Accent2 38 2" xfId="192"/>
    <cellStyle name="20% - Accent2 39" xfId="193"/>
    <cellStyle name="20% - Accent2 39 2" xfId="194"/>
    <cellStyle name="20% - Accent2 4" xfId="195"/>
    <cellStyle name="20% - Accent2 4 2" xfId="196"/>
    <cellStyle name="20% - Accent2 40" xfId="197"/>
    <cellStyle name="20% - Accent2 40 2" xfId="198"/>
    <cellStyle name="20% - Accent2 41" xfId="199"/>
    <cellStyle name="20% - Accent2 41 2" xfId="200"/>
    <cellStyle name="20% - Accent2 42" xfId="201"/>
    <cellStyle name="20% - Accent2 42 2" xfId="202"/>
    <cellStyle name="20% - Accent2 43" xfId="203"/>
    <cellStyle name="20% - Accent2 43 2" xfId="204"/>
    <cellStyle name="20% - Accent2 44" xfId="205"/>
    <cellStyle name="20% - Accent2 44 2" xfId="206"/>
    <cellStyle name="20% - Accent2 45" xfId="207"/>
    <cellStyle name="20% - Accent2 45 2" xfId="208"/>
    <cellStyle name="20% - Accent2 46" xfId="209"/>
    <cellStyle name="20% - Accent2 46 2" xfId="210"/>
    <cellStyle name="20% - Accent2 47" xfId="211"/>
    <cellStyle name="20% - Accent2 47 2" xfId="212"/>
    <cellStyle name="20% - Accent2 48" xfId="213"/>
    <cellStyle name="20% - Accent2 48 2" xfId="214"/>
    <cellStyle name="20% - Accent2 49" xfId="215"/>
    <cellStyle name="20% - Accent2 49 2" xfId="216"/>
    <cellStyle name="20% - Accent2 5" xfId="217"/>
    <cellStyle name="20% - Accent2 5 2" xfId="218"/>
    <cellStyle name="20% - Accent2 50" xfId="219"/>
    <cellStyle name="20% - Accent2 50 2" xfId="220"/>
    <cellStyle name="20% - Accent2 51" xfId="221"/>
    <cellStyle name="20% - Accent2 51 2" xfId="222"/>
    <cellStyle name="20% - Accent2 52" xfId="223"/>
    <cellStyle name="20% - Accent2 52 2" xfId="224"/>
    <cellStyle name="20% - Accent2 53" xfId="225"/>
    <cellStyle name="20% - Accent2 53 2" xfId="226"/>
    <cellStyle name="20% - Accent2 54" xfId="227"/>
    <cellStyle name="20% - Accent2 54 2" xfId="228"/>
    <cellStyle name="20% - Accent2 55" xfId="229"/>
    <cellStyle name="20% - Accent2 55 2" xfId="230"/>
    <cellStyle name="20% - Accent2 56" xfId="231"/>
    <cellStyle name="20% - Accent2 56 2" xfId="232"/>
    <cellStyle name="20% - Accent2 57" xfId="233"/>
    <cellStyle name="20% - Accent2 6" xfId="234"/>
    <cellStyle name="20% - Accent2 6 2" xfId="235"/>
    <cellStyle name="20% - Accent2 7" xfId="236"/>
    <cellStyle name="20% - Accent2 7 2" xfId="237"/>
    <cellStyle name="20% - Accent2 8" xfId="238"/>
    <cellStyle name="20% - Accent2 8 2" xfId="239"/>
    <cellStyle name="20% - Accent2 9" xfId="240"/>
    <cellStyle name="20% - Accent2 9 2" xfId="241"/>
    <cellStyle name="20% - Accent3 10" xfId="242"/>
    <cellStyle name="20% - Accent3 10 2" xfId="243"/>
    <cellStyle name="20% - Accent3 11" xfId="244"/>
    <cellStyle name="20% - Accent3 11 2" xfId="245"/>
    <cellStyle name="20% - Accent3 12" xfId="246"/>
    <cellStyle name="20% - Accent3 12 2" xfId="247"/>
    <cellStyle name="20% - Accent3 13" xfId="248"/>
    <cellStyle name="20% - Accent3 13 2" xfId="249"/>
    <cellStyle name="20% - Accent3 14" xfId="250"/>
    <cellStyle name="20% - Accent3 14 2" xfId="251"/>
    <cellStyle name="20% - Accent3 15" xfId="252"/>
    <cellStyle name="20% - Accent3 15 2" xfId="253"/>
    <cellStyle name="20% - Accent3 16" xfId="254"/>
    <cellStyle name="20% - Accent3 16 2" xfId="255"/>
    <cellStyle name="20% - Accent3 17" xfId="256"/>
    <cellStyle name="20% - Accent3 17 2" xfId="257"/>
    <cellStyle name="20% - Accent3 18" xfId="258"/>
    <cellStyle name="20% - Accent3 18 2" xfId="259"/>
    <cellStyle name="20% - Accent3 19" xfId="260"/>
    <cellStyle name="20% - Accent3 19 2" xfId="261"/>
    <cellStyle name="20% - Accent3 2" xfId="262"/>
    <cellStyle name="20% - Accent3 2 2" xfId="263"/>
    <cellStyle name="20% - Accent3 20" xfId="264"/>
    <cellStyle name="20% - Accent3 20 2" xfId="265"/>
    <cellStyle name="20% - Accent3 21" xfId="266"/>
    <cellStyle name="20% - Accent3 21 2" xfId="267"/>
    <cellStyle name="20% - Accent3 22" xfId="268"/>
    <cellStyle name="20% - Accent3 22 2" xfId="269"/>
    <cellStyle name="20% - Accent3 23" xfId="270"/>
    <cellStyle name="20% - Accent3 23 2" xfId="271"/>
    <cellStyle name="20% - Accent3 24" xfId="272"/>
    <cellStyle name="20% - Accent3 24 2" xfId="273"/>
    <cellStyle name="20% - Accent3 25" xfId="274"/>
    <cellStyle name="20% - Accent3 25 2" xfId="275"/>
    <cellStyle name="20% - Accent3 26" xfId="276"/>
    <cellStyle name="20% - Accent3 26 2" xfId="277"/>
    <cellStyle name="20% - Accent3 27" xfId="278"/>
    <cellStyle name="20% - Accent3 27 2" xfId="279"/>
    <cellStyle name="20% - Accent3 28" xfId="280"/>
    <cellStyle name="20% - Accent3 28 2" xfId="281"/>
    <cellStyle name="20% - Accent3 29" xfId="282"/>
    <cellStyle name="20% - Accent3 29 2" xfId="283"/>
    <cellStyle name="20% - Accent3 3" xfId="284"/>
    <cellStyle name="20% - Accent3 3 2" xfId="285"/>
    <cellStyle name="20% - Accent3 30" xfId="286"/>
    <cellStyle name="20% - Accent3 30 2" xfId="287"/>
    <cellStyle name="20% - Accent3 31" xfId="288"/>
    <cellStyle name="20% - Accent3 31 2" xfId="289"/>
    <cellStyle name="20% - Accent3 32" xfId="290"/>
    <cellStyle name="20% - Accent3 32 2" xfId="291"/>
    <cellStyle name="20% - Accent3 33" xfId="292"/>
    <cellStyle name="20% - Accent3 33 2" xfId="293"/>
    <cellStyle name="20% - Accent3 34" xfId="294"/>
    <cellStyle name="20% - Accent3 34 2" xfId="295"/>
    <cellStyle name="20% - Accent3 35" xfId="296"/>
    <cellStyle name="20% - Accent3 35 2" xfId="297"/>
    <cellStyle name="20% - Accent3 36" xfId="298"/>
    <cellStyle name="20% - Accent3 36 2" xfId="299"/>
    <cellStyle name="20% - Accent3 37" xfId="300"/>
    <cellStyle name="20% - Accent3 37 2" xfId="301"/>
    <cellStyle name="20% - Accent3 38" xfId="302"/>
    <cellStyle name="20% - Accent3 38 2" xfId="303"/>
    <cellStyle name="20% - Accent3 39" xfId="304"/>
    <cellStyle name="20% - Accent3 39 2" xfId="305"/>
    <cellStyle name="20% - Accent3 4" xfId="306"/>
    <cellStyle name="20% - Accent3 4 2" xfId="307"/>
    <cellStyle name="20% - Accent3 40" xfId="308"/>
    <cellStyle name="20% - Accent3 40 2" xfId="309"/>
    <cellStyle name="20% - Accent3 41" xfId="310"/>
    <cellStyle name="20% - Accent3 41 2" xfId="311"/>
    <cellStyle name="20% - Accent3 42" xfId="312"/>
    <cellStyle name="20% - Accent3 42 2" xfId="313"/>
    <cellStyle name="20% - Accent3 43" xfId="314"/>
    <cellStyle name="20% - Accent3 43 2" xfId="315"/>
    <cellStyle name="20% - Accent3 44" xfId="316"/>
    <cellStyle name="20% - Accent3 44 2" xfId="317"/>
    <cellStyle name="20% - Accent3 45" xfId="318"/>
    <cellStyle name="20% - Accent3 45 2" xfId="319"/>
    <cellStyle name="20% - Accent3 46" xfId="320"/>
    <cellStyle name="20% - Accent3 46 2" xfId="321"/>
    <cellStyle name="20% - Accent3 47" xfId="322"/>
    <cellStyle name="20% - Accent3 47 2" xfId="323"/>
    <cellStyle name="20% - Accent3 48" xfId="324"/>
    <cellStyle name="20% - Accent3 48 2" xfId="325"/>
    <cellStyle name="20% - Accent3 49" xfId="326"/>
    <cellStyle name="20% - Accent3 49 2" xfId="327"/>
    <cellStyle name="20% - Accent3 5" xfId="328"/>
    <cellStyle name="20% - Accent3 5 2" xfId="329"/>
    <cellStyle name="20% - Accent3 50" xfId="330"/>
    <cellStyle name="20% - Accent3 50 2" xfId="331"/>
    <cellStyle name="20% - Accent3 51" xfId="332"/>
    <cellStyle name="20% - Accent3 51 2" xfId="333"/>
    <cellStyle name="20% - Accent3 52" xfId="334"/>
    <cellStyle name="20% - Accent3 52 2" xfId="335"/>
    <cellStyle name="20% - Accent3 53" xfId="336"/>
    <cellStyle name="20% - Accent3 53 2" xfId="337"/>
    <cellStyle name="20% - Accent3 54" xfId="338"/>
    <cellStyle name="20% - Accent3 54 2" xfId="339"/>
    <cellStyle name="20% - Accent3 55" xfId="340"/>
    <cellStyle name="20% - Accent3 55 2" xfId="341"/>
    <cellStyle name="20% - Accent3 56" xfId="342"/>
    <cellStyle name="20% - Accent3 56 2" xfId="343"/>
    <cellStyle name="20% - Accent3 57" xfId="344"/>
    <cellStyle name="20% - Accent3 6" xfId="345"/>
    <cellStyle name="20% - Accent3 6 2" xfId="346"/>
    <cellStyle name="20% - Accent3 7" xfId="347"/>
    <cellStyle name="20% - Accent3 7 2" xfId="348"/>
    <cellStyle name="20% - Accent3 8" xfId="349"/>
    <cellStyle name="20% - Accent3 8 2" xfId="350"/>
    <cellStyle name="20% - Accent3 9" xfId="351"/>
    <cellStyle name="20% - Accent3 9 2" xfId="352"/>
    <cellStyle name="20% - Accent4 10" xfId="353"/>
    <cellStyle name="20% - Accent4 10 2" xfId="354"/>
    <cellStyle name="20% - Accent4 11" xfId="355"/>
    <cellStyle name="20% - Accent4 11 2" xfId="356"/>
    <cellStyle name="20% - Accent4 12" xfId="357"/>
    <cellStyle name="20% - Accent4 12 2" xfId="358"/>
    <cellStyle name="20% - Accent4 13" xfId="359"/>
    <cellStyle name="20% - Accent4 13 2" xfId="360"/>
    <cellStyle name="20% - Accent4 14" xfId="361"/>
    <cellStyle name="20% - Accent4 14 2" xfId="362"/>
    <cellStyle name="20% - Accent4 15" xfId="363"/>
    <cellStyle name="20% - Accent4 15 2" xfId="364"/>
    <cellStyle name="20% - Accent4 16" xfId="365"/>
    <cellStyle name="20% - Accent4 16 2" xfId="366"/>
    <cellStyle name="20% - Accent4 17" xfId="367"/>
    <cellStyle name="20% - Accent4 17 2" xfId="368"/>
    <cellStyle name="20% - Accent4 18" xfId="369"/>
    <cellStyle name="20% - Accent4 18 2" xfId="370"/>
    <cellStyle name="20% - Accent4 19" xfId="371"/>
    <cellStyle name="20% - Accent4 19 2" xfId="372"/>
    <cellStyle name="20% - Accent4 2" xfId="373"/>
    <cellStyle name="20% - Accent4 2 2" xfId="374"/>
    <cellStyle name="20% - Accent4 20" xfId="375"/>
    <cellStyle name="20% - Accent4 20 2" xfId="376"/>
    <cellStyle name="20% - Accent4 21" xfId="377"/>
    <cellStyle name="20% - Accent4 21 2" xfId="378"/>
    <cellStyle name="20% - Accent4 22" xfId="379"/>
    <cellStyle name="20% - Accent4 22 2" xfId="380"/>
    <cellStyle name="20% - Accent4 23" xfId="381"/>
    <cellStyle name="20% - Accent4 23 2" xfId="382"/>
    <cellStyle name="20% - Accent4 24" xfId="383"/>
    <cellStyle name="20% - Accent4 24 2" xfId="384"/>
    <cellStyle name="20% - Accent4 25" xfId="385"/>
    <cellStyle name="20% - Accent4 25 2" xfId="386"/>
    <cellStyle name="20% - Accent4 26" xfId="387"/>
    <cellStyle name="20% - Accent4 26 2" xfId="388"/>
    <cellStyle name="20% - Accent4 27" xfId="389"/>
    <cellStyle name="20% - Accent4 27 2" xfId="390"/>
    <cellStyle name="20% - Accent4 28" xfId="391"/>
    <cellStyle name="20% - Accent4 28 2" xfId="392"/>
    <cellStyle name="20% - Accent4 29" xfId="393"/>
    <cellStyle name="20% - Accent4 29 2" xfId="394"/>
    <cellStyle name="20% - Accent4 3" xfId="395"/>
    <cellStyle name="20% - Accent4 3 2" xfId="396"/>
    <cellStyle name="20% - Accent4 30" xfId="397"/>
    <cellStyle name="20% - Accent4 30 2" xfId="398"/>
    <cellStyle name="20% - Accent4 31" xfId="399"/>
    <cellStyle name="20% - Accent4 31 2" xfId="400"/>
    <cellStyle name="20% - Accent4 32" xfId="401"/>
    <cellStyle name="20% - Accent4 32 2" xfId="402"/>
    <cellStyle name="20% - Accent4 33" xfId="403"/>
    <cellStyle name="20% - Accent4 33 2" xfId="404"/>
    <cellStyle name="20% - Accent4 34" xfId="405"/>
    <cellStyle name="20% - Accent4 34 2" xfId="406"/>
    <cellStyle name="20% - Accent4 35" xfId="407"/>
    <cellStyle name="20% - Accent4 35 2" xfId="408"/>
    <cellStyle name="20% - Accent4 36" xfId="409"/>
    <cellStyle name="20% - Accent4 36 2" xfId="410"/>
    <cellStyle name="20% - Accent4 37" xfId="411"/>
    <cellStyle name="20% - Accent4 37 2" xfId="412"/>
    <cellStyle name="20% - Accent4 38" xfId="413"/>
    <cellStyle name="20% - Accent4 38 2" xfId="414"/>
    <cellStyle name="20% - Accent4 39" xfId="415"/>
    <cellStyle name="20% - Accent4 39 2" xfId="416"/>
    <cellStyle name="20% - Accent4 4" xfId="417"/>
    <cellStyle name="20% - Accent4 4 2" xfId="418"/>
    <cellStyle name="20% - Accent4 40" xfId="419"/>
    <cellStyle name="20% - Accent4 40 2" xfId="420"/>
    <cellStyle name="20% - Accent4 41" xfId="421"/>
    <cellStyle name="20% - Accent4 41 2" xfId="422"/>
    <cellStyle name="20% - Accent4 42" xfId="423"/>
    <cellStyle name="20% - Accent4 42 2" xfId="424"/>
    <cellStyle name="20% - Accent4 43" xfId="425"/>
    <cellStyle name="20% - Accent4 43 2" xfId="426"/>
    <cellStyle name="20% - Accent4 44" xfId="427"/>
    <cellStyle name="20% - Accent4 44 2" xfId="428"/>
    <cellStyle name="20% - Accent4 45" xfId="429"/>
    <cellStyle name="20% - Accent4 45 2" xfId="430"/>
    <cellStyle name="20% - Accent4 46" xfId="431"/>
    <cellStyle name="20% - Accent4 46 2" xfId="432"/>
    <cellStyle name="20% - Accent4 47" xfId="433"/>
    <cellStyle name="20% - Accent4 47 2" xfId="434"/>
    <cellStyle name="20% - Accent4 48" xfId="435"/>
    <cellStyle name="20% - Accent4 48 2" xfId="436"/>
    <cellStyle name="20% - Accent4 49" xfId="437"/>
    <cellStyle name="20% - Accent4 49 2" xfId="438"/>
    <cellStyle name="20% - Accent4 5" xfId="439"/>
    <cellStyle name="20% - Accent4 5 2" xfId="440"/>
    <cellStyle name="20% - Accent4 50" xfId="441"/>
    <cellStyle name="20% - Accent4 50 2" xfId="442"/>
    <cellStyle name="20% - Accent4 51" xfId="443"/>
    <cellStyle name="20% - Accent4 51 2" xfId="444"/>
    <cellStyle name="20% - Accent4 52" xfId="445"/>
    <cellStyle name="20% - Accent4 52 2" xfId="446"/>
    <cellStyle name="20% - Accent4 53" xfId="447"/>
    <cellStyle name="20% - Accent4 53 2" xfId="448"/>
    <cellStyle name="20% - Accent4 54" xfId="449"/>
    <cellStyle name="20% - Accent4 54 2" xfId="450"/>
    <cellStyle name="20% - Accent4 55" xfId="451"/>
    <cellStyle name="20% - Accent4 55 2" xfId="452"/>
    <cellStyle name="20% - Accent4 56" xfId="453"/>
    <cellStyle name="20% - Accent4 56 2" xfId="454"/>
    <cellStyle name="20% - Accent4 57" xfId="455"/>
    <cellStyle name="20% - Accent4 6" xfId="456"/>
    <cellStyle name="20% - Accent4 6 2" xfId="457"/>
    <cellStyle name="20% - Accent4 7" xfId="458"/>
    <cellStyle name="20% - Accent4 7 2" xfId="459"/>
    <cellStyle name="20% - Accent4 8" xfId="460"/>
    <cellStyle name="20% - Accent4 8 2" xfId="461"/>
    <cellStyle name="20% - Accent4 9" xfId="462"/>
    <cellStyle name="20% - Accent4 9 2" xfId="463"/>
    <cellStyle name="20% - Accent5 10" xfId="464"/>
    <cellStyle name="20% - Accent5 10 2" xfId="465"/>
    <cellStyle name="20% - Accent5 11" xfId="466"/>
    <cellStyle name="20% - Accent5 11 2" xfId="467"/>
    <cellStyle name="20% - Accent5 12" xfId="468"/>
    <cellStyle name="20% - Accent5 12 2" xfId="469"/>
    <cellStyle name="20% - Accent5 13" xfId="470"/>
    <cellStyle name="20% - Accent5 13 2" xfId="471"/>
    <cellStyle name="20% - Accent5 14" xfId="472"/>
    <cellStyle name="20% - Accent5 14 2" xfId="473"/>
    <cellStyle name="20% - Accent5 15" xfId="474"/>
    <cellStyle name="20% - Accent5 15 2" xfId="475"/>
    <cellStyle name="20% - Accent5 16" xfId="476"/>
    <cellStyle name="20% - Accent5 16 2" xfId="477"/>
    <cellStyle name="20% - Accent5 17" xfId="478"/>
    <cellStyle name="20% - Accent5 17 2" xfId="479"/>
    <cellStyle name="20% - Accent5 18" xfId="480"/>
    <cellStyle name="20% - Accent5 18 2" xfId="481"/>
    <cellStyle name="20% - Accent5 19" xfId="482"/>
    <cellStyle name="20% - Accent5 19 2" xfId="483"/>
    <cellStyle name="20% - Accent5 2" xfId="484"/>
    <cellStyle name="20% - Accent5 2 2" xfId="485"/>
    <cellStyle name="20% - Accent5 20" xfId="486"/>
    <cellStyle name="20% - Accent5 20 2" xfId="487"/>
    <cellStyle name="20% - Accent5 21" xfId="488"/>
    <cellStyle name="20% - Accent5 21 2" xfId="489"/>
    <cellStyle name="20% - Accent5 22" xfId="490"/>
    <cellStyle name="20% - Accent5 22 2" xfId="491"/>
    <cellStyle name="20% - Accent5 23" xfId="492"/>
    <cellStyle name="20% - Accent5 23 2" xfId="493"/>
    <cellStyle name="20% - Accent5 24" xfId="494"/>
    <cellStyle name="20% - Accent5 24 2" xfId="495"/>
    <cellStyle name="20% - Accent5 25" xfId="496"/>
    <cellStyle name="20% - Accent5 25 2" xfId="497"/>
    <cellStyle name="20% - Accent5 26" xfId="498"/>
    <cellStyle name="20% - Accent5 26 2" xfId="499"/>
    <cellStyle name="20% - Accent5 27" xfId="500"/>
    <cellStyle name="20% - Accent5 27 2" xfId="501"/>
    <cellStyle name="20% - Accent5 28" xfId="502"/>
    <cellStyle name="20% - Accent5 28 2" xfId="503"/>
    <cellStyle name="20% - Accent5 29" xfId="504"/>
    <cellStyle name="20% - Accent5 29 2" xfId="505"/>
    <cellStyle name="20% - Accent5 3" xfId="506"/>
    <cellStyle name="20% - Accent5 3 2" xfId="507"/>
    <cellStyle name="20% - Accent5 30" xfId="508"/>
    <cellStyle name="20% - Accent5 30 2" xfId="509"/>
    <cellStyle name="20% - Accent5 31" xfId="510"/>
    <cellStyle name="20% - Accent5 31 2" xfId="511"/>
    <cellStyle name="20% - Accent5 32" xfId="512"/>
    <cellStyle name="20% - Accent5 32 2" xfId="513"/>
    <cellStyle name="20% - Accent5 33" xfId="514"/>
    <cellStyle name="20% - Accent5 33 2" xfId="515"/>
    <cellStyle name="20% - Accent5 34" xfId="516"/>
    <cellStyle name="20% - Accent5 34 2" xfId="517"/>
    <cellStyle name="20% - Accent5 35" xfId="518"/>
    <cellStyle name="20% - Accent5 35 2" xfId="519"/>
    <cellStyle name="20% - Accent5 36" xfId="520"/>
    <cellStyle name="20% - Accent5 36 2" xfId="521"/>
    <cellStyle name="20% - Accent5 37" xfId="522"/>
    <cellStyle name="20% - Accent5 37 2" xfId="523"/>
    <cellStyle name="20% - Accent5 38" xfId="524"/>
    <cellStyle name="20% - Accent5 38 2" xfId="525"/>
    <cellStyle name="20% - Accent5 39" xfId="526"/>
    <cellStyle name="20% - Accent5 39 2" xfId="527"/>
    <cellStyle name="20% - Accent5 4" xfId="528"/>
    <cellStyle name="20% - Accent5 4 2" xfId="529"/>
    <cellStyle name="20% - Accent5 40" xfId="530"/>
    <cellStyle name="20% - Accent5 40 2" xfId="531"/>
    <cellStyle name="20% - Accent5 41" xfId="532"/>
    <cellStyle name="20% - Accent5 41 2" xfId="533"/>
    <cellStyle name="20% - Accent5 42" xfId="534"/>
    <cellStyle name="20% - Accent5 42 2" xfId="535"/>
    <cellStyle name="20% - Accent5 43" xfId="536"/>
    <cellStyle name="20% - Accent5 43 2" xfId="537"/>
    <cellStyle name="20% - Accent5 44" xfId="538"/>
    <cellStyle name="20% - Accent5 44 2" xfId="539"/>
    <cellStyle name="20% - Accent5 45" xfId="540"/>
    <cellStyle name="20% - Accent5 45 2" xfId="541"/>
    <cellStyle name="20% - Accent5 46" xfId="542"/>
    <cellStyle name="20% - Accent5 46 2" xfId="543"/>
    <cellStyle name="20% - Accent5 47" xfId="544"/>
    <cellStyle name="20% - Accent5 47 2" xfId="545"/>
    <cellStyle name="20% - Accent5 48" xfId="546"/>
    <cellStyle name="20% - Accent5 48 2" xfId="547"/>
    <cellStyle name="20% - Accent5 49" xfId="548"/>
    <cellStyle name="20% - Accent5 49 2" xfId="549"/>
    <cellStyle name="20% - Accent5 5" xfId="550"/>
    <cellStyle name="20% - Accent5 5 2" xfId="551"/>
    <cellStyle name="20% - Accent5 50" xfId="552"/>
    <cellStyle name="20% - Accent5 50 2" xfId="553"/>
    <cellStyle name="20% - Accent5 51" xfId="554"/>
    <cellStyle name="20% - Accent5 51 2" xfId="555"/>
    <cellStyle name="20% - Accent5 52" xfId="556"/>
    <cellStyle name="20% - Accent5 52 2" xfId="557"/>
    <cellStyle name="20% - Accent5 53" xfId="558"/>
    <cellStyle name="20% - Accent5 53 2" xfId="559"/>
    <cellStyle name="20% - Accent5 54" xfId="560"/>
    <cellStyle name="20% - Accent5 54 2" xfId="561"/>
    <cellStyle name="20% - Accent5 55" xfId="562"/>
    <cellStyle name="20% - Accent5 55 2" xfId="563"/>
    <cellStyle name="20% - Accent5 56" xfId="564"/>
    <cellStyle name="20% - Accent5 56 2" xfId="565"/>
    <cellStyle name="20% - Accent5 57" xfId="566"/>
    <cellStyle name="20% - Accent5 6" xfId="567"/>
    <cellStyle name="20% - Accent5 6 2" xfId="568"/>
    <cellStyle name="20% - Accent5 7" xfId="569"/>
    <cellStyle name="20% - Accent5 7 2" xfId="570"/>
    <cellStyle name="20% - Accent5 8" xfId="571"/>
    <cellStyle name="20% - Accent5 8 2" xfId="572"/>
    <cellStyle name="20% - Accent5 9" xfId="573"/>
    <cellStyle name="20% - Accent5 9 2" xfId="574"/>
    <cellStyle name="20% - Accent6 10" xfId="575"/>
    <cellStyle name="20% - Accent6 10 2" xfId="576"/>
    <cellStyle name="20% - Accent6 11" xfId="577"/>
    <cellStyle name="20% - Accent6 11 2" xfId="578"/>
    <cellStyle name="20% - Accent6 12" xfId="579"/>
    <cellStyle name="20% - Accent6 12 2" xfId="580"/>
    <cellStyle name="20% - Accent6 13" xfId="581"/>
    <cellStyle name="20% - Accent6 13 2" xfId="582"/>
    <cellStyle name="20% - Accent6 14" xfId="583"/>
    <cellStyle name="20% - Accent6 14 2" xfId="584"/>
    <cellStyle name="20% - Accent6 15" xfId="585"/>
    <cellStyle name="20% - Accent6 15 2" xfId="586"/>
    <cellStyle name="20% - Accent6 16" xfId="587"/>
    <cellStyle name="20% - Accent6 16 2" xfId="588"/>
    <cellStyle name="20% - Accent6 17" xfId="589"/>
    <cellStyle name="20% - Accent6 17 2" xfId="590"/>
    <cellStyle name="20% - Accent6 18" xfId="591"/>
    <cellStyle name="20% - Accent6 18 2" xfId="592"/>
    <cellStyle name="20% - Accent6 19" xfId="593"/>
    <cellStyle name="20% - Accent6 19 2" xfId="594"/>
    <cellStyle name="20% - Accent6 2" xfId="595"/>
    <cellStyle name="20% - Accent6 2 2" xfId="596"/>
    <cellStyle name="20% - Accent6 20" xfId="597"/>
    <cellStyle name="20% - Accent6 20 2" xfId="598"/>
    <cellStyle name="20% - Accent6 21" xfId="599"/>
    <cellStyle name="20% - Accent6 21 2" xfId="600"/>
    <cellStyle name="20% - Accent6 22" xfId="601"/>
    <cellStyle name="20% - Accent6 22 2" xfId="602"/>
    <cellStyle name="20% - Accent6 23" xfId="603"/>
    <cellStyle name="20% - Accent6 23 2" xfId="604"/>
    <cellStyle name="20% - Accent6 24" xfId="605"/>
    <cellStyle name="20% - Accent6 24 2" xfId="606"/>
    <cellStyle name="20% - Accent6 25" xfId="607"/>
    <cellStyle name="20% - Accent6 25 2" xfId="608"/>
    <cellStyle name="20% - Accent6 26" xfId="609"/>
    <cellStyle name="20% - Accent6 26 2" xfId="610"/>
    <cellStyle name="20% - Accent6 27" xfId="611"/>
    <cellStyle name="20% - Accent6 27 2" xfId="612"/>
    <cellStyle name="20% - Accent6 28" xfId="613"/>
    <cellStyle name="20% - Accent6 28 2" xfId="614"/>
    <cellStyle name="20% - Accent6 29" xfId="615"/>
    <cellStyle name="20% - Accent6 29 2" xfId="616"/>
    <cellStyle name="20% - Accent6 3" xfId="617"/>
    <cellStyle name="20% - Accent6 3 2" xfId="618"/>
    <cellStyle name="20% - Accent6 30" xfId="619"/>
    <cellStyle name="20% - Accent6 30 2" xfId="620"/>
    <cellStyle name="20% - Accent6 31" xfId="621"/>
    <cellStyle name="20% - Accent6 31 2" xfId="622"/>
    <cellStyle name="20% - Accent6 32" xfId="623"/>
    <cellStyle name="20% - Accent6 32 2" xfId="624"/>
    <cellStyle name="20% - Accent6 33" xfId="625"/>
    <cellStyle name="20% - Accent6 33 2" xfId="626"/>
    <cellStyle name="20% - Accent6 34" xfId="627"/>
    <cellStyle name="20% - Accent6 34 2" xfId="628"/>
    <cellStyle name="20% - Accent6 35" xfId="629"/>
    <cellStyle name="20% - Accent6 35 2" xfId="630"/>
    <cellStyle name="20% - Accent6 36" xfId="631"/>
    <cellStyle name="20% - Accent6 36 2" xfId="632"/>
    <cellStyle name="20% - Accent6 37" xfId="633"/>
    <cellStyle name="20% - Accent6 37 2" xfId="634"/>
    <cellStyle name="20% - Accent6 38" xfId="635"/>
    <cellStyle name="20% - Accent6 38 2" xfId="636"/>
    <cellStyle name="20% - Accent6 39" xfId="637"/>
    <cellStyle name="20% - Accent6 39 2" xfId="638"/>
    <cellStyle name="20% - Accent6 4" xfId="639"/>
    <cellStyle name="20% - Accent6 4 2" xfId="640"/>
    <cellStyle name="20% - Accent6 40" xfId="641"/>
    <cellStyle name="20% - Accent6 40 2" xfId="642"/>
    <cellStyle name="20% - Accent6 41" xfId="643"/>
    <cellStyle name="20% - Accent6 41 2" xfId="644"/>
    <cellStyle name="20% - Accent6 42" xfId="645"/>
    <cellStyle name="20% - Accent6 42 2" xfId="646"/>
    <cellStyle name="20% - Accent6 43" xfId="647"/>
    <cellStyle name="20% - Accent6 43 2" xfId="648"/>
    <cellStyle name="20% - Accent6 44" xfId="649"/>
    <cellStyle name="20% - Accent6 44 2" xfId="650"/>
    <cellStyle name="20% - Accent6 45" xfId="651"/>
    <cellStyle name="20% - Accent6 45 2" xfId="652"/>
    <cellStyle name="20% - Accent6 46" xfId="653"/>
    <cellStyle name="20% - Accent6 46 2" xfId="654"/>
    <cellStyle name="20% - Accent6 47" xfId="655"/>
    <cellStyle name="20% - Accent6 47 2" xfId="656"/>
    <cellStyle name="20% - Accent6 48" xfId="657"/>
    <cellStyle name="20% - Accent6 48 2" xfId="658"/>
    <cellStyle name="20% - Accent6 49" xfId="659"/>
    <cellStyle name="20% - Accent6 49 2" xfId="660"/>
    <cellStyle name="20% - Accent6 5" xfId="661"/>
    <cellStyle name="20% - Accent6 5 2" xfId="662"/>
    <cellStyle name="20% - Accent6 50" xfId="663"/>
    <cellStyle name="20% - Accent6 50 2" xfId="664"/>
    <cellStyle name="20% - Accent6 51" xfId="665"/>
    <cellStyle name="20% - Accent6 51 2" xfId="666"/>
    <cellStyle name="20% - Accent6 52" xfId="667"/>
    <cellStyle name="20% - Accent6 52 2" xfId="668"/>
    <cellStyle name="20% - Accent6 53" xfId="669"/>
    <cellStyle name="20% - Accent6 53 2" xfId="670"/>
    <cellStyle name="20% - Accent6 54" xfId="671"/>
    <cellStyle name="20% - Accent6 54 2" xfId="672"/>
    <cellStyle name="20% - Accent6 55" xfId="673"/>
    <cellStyle name="20% - Accent6 55 2" xfId="674"/>
    <cellStyle name="20% - Accent6 56" xfId="675"/>
    <cellStyle name="20% - Accent6 56 2" xfId="676"/>
    <cellStyle name="20% - Accent6 57" xfId="677"/>
    <cellStyle name="20% - Accent6 6" xfId="678"/>
    <cellStyle name="20% - Accent6 6 2" xfId="679"/>
    <cellStyle name="20% - Accent6 7" xfId="680"/>
    <cellStyle name="20% - Accent6 7 2" xfId="681"/>
    <cellStyle name="20% - Accent6 8" xfId="682"/>
    <cellStyle name="20% - Accent6 8 2" xfId="683"/>
    <cellStyle name="20% - Accent6 9" xfId="684"/>
    <cellStyle name="20% - Accent6 9 2" xfId="685"/>
    <cellStyle name="40% - Accent1 10" xfId="686"/>
    <cellStyle name="40% - Accent1 10 2" xfId="687"/>
    <cellStyle name="40% - Accent1 11" xfId="688"/>
    <cellStyle name="40% - Accent1 11 2" xfId="689"/>
    <cellStyle name="40% - Accent1 12" xfId="690"/>
    <cellStyle name="40% - Accent1 12 2" xfId="691"/>
    <cellStyle name="40% - Accent1 13" xfId="692"/>
    <cellStyle name="40% - Accent1 13 2" xfId="693"/>
    <cellStyle name="40% - Accent1 14" xfId="694"/>
    <cellStyle name="40% - Accent1 14 2" xfId="695"/>
    <cellStyle name="40% - Accent1 15" xfId="696"/>
    <cellStyle name="40% - Accent1 15 2" xfId="697"/>
    <cellStyle name="40% - Accent1 16" xfId="698"/>
    <cellStyle name="40% - Accent1 16 2" xfId="699"/>
    <cellStyle name="40% - Accent1 17" xfId="700"/>
    <cellStyle name="40% - Accent1 17 2" xfId="701"/>
    <cellStyle name="40% - Accent1 18" xfId="702"/>
    <cellStyle name="40% - Accent1 18 2" xfId="703"/>
    <cellStyle name="40% - Accent1 19" xfId="704"/>
    <cellStyle name="40% - Accent1 19 2" xfId="705"/>
    <cellStyle name="40% - Accent1 2" xfId="706"/>
    <cellStyle name="40% - Accent1 2 2" xfId="707"/>
    <cellStyle name="40% - Accent1 20" xfId="708"/>
    <cellStyle name="40% - Accent1 20 2" xfId="709"/>
    <cellStyle name="40% - Accent1 21" xfId="710"/>
    <cellStyle name="40% - Accent1 21 2" xfId="711"/>
    <cellStyle name="40% - Accent1 22" xfId="712"/>
    <cellStyle name="40% - Accent1 22 2" xfId="713"/>
    <cellStyle name="40% - Accent1 23" xfId="714"/>
    <cellStyle name="40% - Accent1 23 2" xfId="715"/>
    <cellStyle name="40% - Accent1 24" xfId="716"/>
    <cellStyle name="40% - Accent1 24 2" xfId="717"/>
    <cellStyle name="40% - Accent1 25" xfId="718"/>
    <cellStyle name="40% - Accent1 25 2" xfId="719"/>
    <cellStyle name="40% - Accent1 26" xfId="720"/>
    <cellStyle name="40% - Accent1 26 2" xfId="721"/>
    <cellStyle name="40% - Accent1 27" xfId="722"/>
    <cellStyle name="40% - Accent1 27 2" xfId="723"/>
    <cellStyle name="40% - Accent1 28" xfId="724"/>
    <cellStyle name="40% - Accent1 28 2" xfId="725"/>
    <cellStyle name="40% - Accent1 29" xfId="726"/>
    <cellStyle name="40% - Accent1 29 2" xfId="727"/>
    <cellStyle name="40% - Accent1 3" xfId="728"/>
    <cellStyle name="40% - Accent1 3 2" xfId="729"/>
    <cellStyle name="40% - Accent1 30" xfId="730"/>
    <cellStyle name="40% - Accent1 30 2" xfId="731"/>
    <cellStyle name="40% - Accent1 31" xfId="732"/>
    <cellStyle name="40% - Accent1 31 2" xfId="733"/>
    <cellStyle name="40% - Accent1 32" xfId="734"/>
    <cellStyle name="40% - Accent1 32 2" xfId="735"/>
    <cellStyle name="40% - Accent1 33" xfId="736"/>
    <cellStyle name="40% - Accent1 33 2" xfId="737"/>
    <cellStyle name="40% - Accent1 34" xfId="738"/>
    <cellStyle name="40% - Accent1 34 2" xfId="739"/>
    <cellStyle name="40% - Accent1 35" xfId="740"/>
    <cellStyle name="40% - Accent1 35 2" xfId="741"/>
    <cellStyle name="40% - Accent1 36" xfId="742"/>
    <cellStyle name="40% - Accent1 36 2" xfId="743"/>
    <cellStyle name="40% - Accent1 37" xfId="744"/>
    <cellStyle name="40% - Accent1 37 2" xfId="745"/>
    <cellStyle name="40% - Accent1 38" xfId="746"/>
    <cellStyle name="40% - Accent1 38 2" xfId="747"/>
    <cellStyle name="40% - Accent1 39" xfId="748"/>
    <cellStyle name="40% - Accent1 39 2" xfId="749"/>
    <cellStyle name="40% - Accent1 4" xfId="750"/>
    <cellStyle name="40% - Accent1 4 2" xfId="751"/>
    <cellStyle name="40% - Accent1 40" xfId="752"/>
    <cellStyle name="40% - Accent1 40 2" xfId="753"/>
    <cellStyle name="40% - Accent1 41" xfId="754"/>
    <cellStyle name="40% - Accent1 41 2" xfId="755"/>
    <cellStyle name="40% - Accent1 42" xfId="756"/>
    <cellStyle name="40% - Accent1 42 2" xfId="757"/>
    <cellStyle name="40% - Accent1 43" xfId="758"/>
    <cellStyle name="40% - Accent1 43 2" xfId="759"/>
    <cellStyle name="40% - Accent1 44" xfId="760"/>
    <cellStyle name="40% - Accent1 44 2" xfId="761"/>
    <cellStyle name="40% - Accent1 45" xfId="762"/>
    <cellStyle name="40% - Accent1 45 2" xfId="763"/>
    <cellStyle name="40% - Accent1 46" xfId="764"/>
    <cellStyle name="40% - Accent1 46 2" xfId="765"/>
    <cellStyle name="40% - Accent1 47" xfId="766"/>
    <cellStyle name="40% - Accent1 47 2" xfId="767"/>
    <cellStyle name="40% - Accent1 48" xfId="768"/>
    <cellStyle name="40% - Accent1 48 2" xfId="769"/>
    <cellStyle name="40% - Accent1 49" xfId="770"/>
    <cellStyle name="40% - Accent1 49 2" xfId="771"/>
    <cellStyle name="40% - Accent1 5" xfId="772"/>
    <cellStyle name="40% - Accent1 5 2" xfId="773"/>
    <cellStyle name="40% - Accent1 50" xfId="774"/>
    <cellStyle name="40% - Accent1 50 2" xfId="775"/>
    <cellStyle name="40% - Accent1 51" xfId="776"/>
    <cellStyle name="40% - Accent1 51 2" xfId="777"/>
    <cellStyle name="40% - Accent1 52" xfId="778"/>
    <cellStyle name="40% - Accent1 52 2" xfId="779"/>
    <cellStyle name="40% - Accent1 53" xfId="780"/>
    <cellStyle name="40% - Accent1 53 2" xfId="781"/>
    <cellStyle name="40% - Accent1 54" xfId="782"/>
    <cellStyle name="40% - Accent1 54 2" xfId="783"/>
    <cellStyle name="40% - Accent1 55" xfId="784"/>
    <cellStyle name="40% - Accent1 55 2" xfId="785"/>
    <cellStyle name="40% - Accent1 56" xfId="786"/>
    <cellStyle name="40% - Accent1 56 2" xfId="787"/>
    <cellStyle name="40% - Accent1 57" xfId="788"/>
    <cellStyle name="40% - Accent1 6" xfId="789"/>
    <cellStyle name="40% - Accent1 6 2" xfId="790"/>
    <cellStyle name="40% - Accent1 7" xfId="791"/>
    <cellStyle name="40% - Accent1 7 2" xfId="792"/>
    <cellStyle name="40% - Accent1 8" xfId="793"/>
    <cellStyle name="40% - Accent1 8 2" xfId="794"/>
    <cellStyle name="40% - Accent1 9" xfId="795"/>
    <cellStyle name="40% - Accent1 9 2" xfId="796"/>
    <cellStyle name="40% - Accent2 10" xfId="797"/>
    <cellStyle name="40% - Accent2 10 2" xfId="798"/>
    <cellStyle name="40% - Accent2 11" xfId="799"/>
    <cellStyle name="40% - Accent2 11 2" xfId="800"/>
    <cellStyle name="40% - Accent2 12" xfId="801"/>
    <cellStyle name="40% - Accent2 12 2" xfId="802"/>
    <cellStyle name="40% - Accent2 13" xfId="803"/>
    <cellStyle name="40% - Accent2 13 2" xfId="804"/>
    <cellStyle name="40% - Accent2 14" xfId="805"/>
    <cellStyle name="40% - Accent2 14 2" xfId="806"/>
    <cellStyle name="40% - Accent2 15" xfId="807"/>
    <cellStyle name="40% - Accent2 15 2" xfId="808"/>
    <cellStyle name="40% - Accent2 16" xfId="809"/>
    <cellStyle name="40% - Accent2 16 2" xfId="810"/>
    <cellStyle name="40% - Accent2 17" xfId="811"/>
    <cellStyle name="40% - Accent2 17 2" xfId="812"/>
    <cellStyle name="40% - Accent2 18" xfId="813"/>
    <cellStyle name="40% - Accent2 18 2" xfId="814"/>
    <cellStyle name="40% - Accent2 19" xfId="815"/>
    <cellStyle name="40% - Accent2 19 2" xfId="816"/>
    <cellStyle name="40% - Accent2 2" xfId="817"/>
    <cellStyle name="40% - Accent2 2 2" xfId="818"/>
    <cellStyle name="40% - Accent2 20" xfId="819"/>
    <cellStyle name="40% - Accent2 20 2" xfId="820"/>
    <cellStyle name="40% - Accent2 21" xfId="821"/>
    <cellStyle name="40% - Accent2 21 2" xfId="822"/>
    <cellStyle name="40% - Accent2 22" xfId="823"/>
    <cellStyle name="40% - Accent2 22 2" xfId="824"/>
    <cellStyle name="40% - Accent2 23" xfId="825"/>
    <cellStyle name="40% - Accent2 23 2" xfId="826"/>
    <cellStyle name="40% - Accent2 24" xfId="827"/>
    <cellStyle name="40% - Accent2 24 2" xfId="828"/>
    <cellStyle name="40% - Accent2 25" xfId="829"/>
    <cellStyle name="40% - Accent2 25 2" xfId="830"/>
    <cellStyle name="40% - Accent2 26" xfId="831"/>
    <cellStyle name="40% - Accent2 26 2" xfId="832"/>
    <cellStyle name="40% - Accent2 27" xfId="833"/>
    <cellStyle name="40% - Accent2 27 2" xfId="834"/>
    <cellStyle name="40% - Accent2 28" xfId="835"/>
    <cellStyle name="40% - Accent2 28 2" xfId="836"/>
    <cellStyle name="40% - Accent2 29" xfId="837"/>
    <cellStyle name="40% - Accent2 29 2" xfId="838"/>
    <cellStyle name="40% - Accent2 3" xfId="839"/>
    <cellStyle name="40% - Accent2 3 2" xfId="840"/>
    <cellStyle name="40% - Accent2 30" xfId="841"/>
    <cellStyle name="40% - Accent2 30 2" xfId="842"/>
    <cellStyle name="40% - Accent2 31" xfId="843"/>
    <cellStyle name="40% - Accent2 31 2" xfId="844"/>
    <cellStyle name="40% - Accent2 32" xfId="845"/>
    <cellStyle name="40% - Accent2 32 2" xfId="846"/>
    <cellStyle name="40% - Accent2 33" xfId="847"/>
    <cellStyle name="40% - Accent2 33 2" xfId="848"/>
    <cellStyle name="40% - Accent2 34" xfId="849"/>
    <cellStyle name="40% - Accent2 34 2" xfId="850"/>
    <cellStyle name="40% - Accent2 35" xfId="851"/>
    <cellStyle name="40% - Accent2 35 2" xfId="852"/>
    <cellStyle name="40% - Accent2 36" xfId="853"/>
    <cellStyle name="40% - Accent2 36 2" xfId="854"/>
    <cellStyle name="40% - Accent2 37" xfId="855"/>
    <cellStyle name="40% - Accent2 37 2" xfId="856"/>
    <cellStyle name="40% - Accent2 38" xfId="857"/>
    <cellStyle name="40% - Accent2 38 2" xfId="858"/>
    <cellStyle name="40% - Accent2 39" xfId="859"/>
    <cellStyle name="40% - Accent2 39 2" xfId="860"/>
    <cellStyle name="40% - Accent2 4" xfId="861"/>
    <cellStyle name="40% - Accent2 4 2" xfId="862"/>
    <cellStyle name="40% - Accent2 40" xfId="863"/>
    <cellStyle name="40% - Accent2 40 2" xfId="864"/>
    <cellStyle name="40% - Accent2 41" xfId="865"/>
    <cellStyle name="40% - Accent2 41 2" xfId="866"/>
    <cellStyle name="40% - Accent2 42" xfId="867"/>
    <cellStyle name="40% - Accent2 42 2" xfId="868"/>
    <cellStyle name="40% - Accent2 43" xfId="869"/>
    <cellStyle name="40% - Accent2 43 2" xfId="870"/>
    <cellStyle name="40% - Accent2 44" xfId="871"/>
    <cellStyle name="40% - Accent2 44 2" xfId="872"/>
    <cellStyle name="40% - Accent2 45" xfId="873"/>
    <cellStyle name="40% - Accent2 45 2" xfId="874"/>
    <cellStyle name="40% - Accent2 46" xfId="875"/>
    <cellStyle name="40% - Accent2 46 2" xfId="876"/>
    <cellStyle name="40% - Accent2 47" xfId="877"/>
    <cellStyle name="40% - Accent2 47 2" xfId="878"/>
    <cellStyle name="40% - Accent2 48" xfId="879"/>
    <cellStyle name="40% - Accent2 48 2" xfId="880"/>
    <cellStyle name="40% - Accent2 49" xfId="881"/>
    <cellStyle name="40% - Accent2 49 2" xfId="882"/>
    <cellStyle name="40% - Accent2 5" xfId="883"/>
    <cellStyle name="40% - Accent2 5 2" xfId="884"/>
    <cellStyle name="40% - Accent2 50" xfId="885"/>
    <cellStyle name="40% - Accent2 50 2" xfId="886"/>
    <cellStyle name="40% - Accent2 51" xfId="887"/>
    <cellStyle name="40% - Accent2 51 2" xfId="888"/>
    <cellStyle name="40% - Accent2 52" xfId="889"/>
    <cellStyle name="40% - Accent2 52 2" xfId="890"/>
    <cellStyle name="40% - Accent2 53" xfId="891"/>
    <cellStyle name="40% - Accent2 53 2" xfId="892"/>
    <cellStyle name="40% - Accent2 54" xfId="893"/>
    <cellStyle name="40% - Accent2 54 2" xfId="894"/>
    <cellStyle name="40% - Accent2 55" xfId="895"/>
    <cellStyle name="40% - Accent2 55 2" xfId="896"/>
    <cellStyle name="40% - Accent2 56" xfId="897"/>
    <cellStyle name="40% - Accent2 56 2" xfId="898"/>
    <cellStyle name="40% - Accent2 57" xfId="899"/>
    <cellStyle name="40% - Accent2 6" xfId="900"/>
    <cellStyle name="40% - Accent2 6 2" xfId="901"/>
    <cellStyle name="40% - Accent2 7" xfId="902"/>
    <cellStyle name="40% - Accent2 7 2" xfId="903"/>
    <cellStyle name="40% - Accent2 8" xfId="904"/>
    <cellStyle name="40% - Accent2 8 2" xfId="905"/>
    <cellStyle name="40% - Accent2 9" xfId="906"/>
    <cellStyle name="40% - Accent2 9 2" xfId="907"/>
    <cellStyle name="40% - Accent3 10" xfId="908"/>
    <cellStyle name="40% - Accent3 10 2" xfId="909"/>
    <cellStyle name="40% - Accent3 11" xfId="910"/>
    <cellStyle name="40% - Accent3 11 2" xfId="911"/>
    <cellStyle name="40% - Accent3 12" xfId="912"/>
    <cellStyle name="40% - Accent3 12 2" xfId="913"/>
    <cellStyle name="40% - Accent3 13" xfId="914"/>
    <cellStyle name="40% - Accent3 13 2" xfId="915"/>
    <cellStyle name="40% - Accent3 14" xfId="916"/>
    <cellStyle name="40% - Accent3 14 2" xfId="917"/>
    <cellStyle name="40% - Accent3 15" xfId="918"/>
    <cellStyle name="40% - Accent3 15 2" xfId="919"/>
    <cellStyle name="40% - Accent3 16" xfId="920"/>
    <cellStyle name="40% - Accent3 16 2" xfId="921"/>
    <cellStyle name="40% - Accent3 17" xfId="922"/>
    <cellStyle name="40% - Accent3 17 2" xfId="923"/>
    <cellStyle name="40% - Accent3 18" xfId="924"/>
    <cellStyle name="40% - Accent3 18 2" xfId="925"/>
    <cellStyle name="40% - Accent3 19" xfId="926"/>
    <cellStyle name="40% - Accent3 19 2" xfId="927"/>
    <cellStyle name="40% - Accent3 2" xfId="928"/>
    <cellStyle name="40% - Accent3 2 2" xfId="929"/>
    <cellStyle name="40% - Accent3 20" xfId="930"/>
    <cellStyle name="40% - Accent3 20 2" xfId="931"/>
    <cellStyle name="40% - Accent3 21" xfId="932"/>
    <cellStyle name="40% - Accent3 21 2" xfId="933"/>
    <cellStyle name="40% - Accent3 22" xfId="934"/>
    <cellStyle name="40% - Accent3 22 2" xfId="935"/>
    <cellStyle name="40% - Accent3 23" xfId="936"/>
    <cellStyle name="40% - Accent3 23 2" xfId="937"/>
    <cellStyle name="40% - Accent3 24" xfId="938"/>
    <cellStyle name="40% - Accent3 24 2" xfId="939"/>
    <cellStyle name="40% - Accent3 25" xfId="940"/>
    <cellStyle name="40% - Accent3 25 2" xfId="941"/>
    <cellStyle name="40% - Accent3 26" xfId="942"/>
    <cellStyle name="40% - Accent3 26 2" xfId="943"/>
    <cellStyle name="40% - Accent3 27" xfId="944"/>
    <cellStyle name="40% - Accent3 27 2" xfId="945"/>
    <cellStyle name="40% - Accent3 28" xfId="946"/>
    <cellStyle name="40% - Accent3 28 2" xfId="947"/>
    <cellStyle name="40% - Accent3 29" xfId="948"/>
    <cellStyle name="40% - Accent3 29 2" xfId="949"/>
    <cellStyle name="40% - Accent3 3" xfId="950"/>
    <cellStyle name="40% - Accent3 3 2" xfId="951"/>
    <cellStyle name="40% - Accent3 30" xfId="952"/>
    <cellStyle name="40% - Accent3 30 2" xfId="953"/>
    <cellStyle name="40% - Accent3 31" xfId="954"/>
    <cellStyle name="40% - Accent3 31 2" xfId="955"/>
    <cellStyle name="40% - Accent3 32" xfId="956"/>
    <cellStyle name="40% - Accent3 32 2" xfId="957"/>
    <cellStyle name="40% - Accent3 33" xfId="958"/>
    <cellStyle name="40% - Accent3 33 2" xfId="959"/>
    <cellStyle name="40% - Accent3 34" xfId="960"/>
    <cellStyle name="40% - Accent3 34 2" xfId="961"/>
    <cellStyle name="40% - Accent3 35" xfId="962"/>
    <cellStyle name="40% - Accent3 35 2" xfId="963"/>
    <cellStyle name="40% - Accent3 36" xfId="964"/>
    <cellStyle name="40% - Accent3 36 2" xfId="965"/>
    <cellStyle name="40% - Accent3 37" xfId="966"/>
    <cellStyle name="40% - Accent3 37 2" xfId="967"/>
    <cellStyle name="40% - Accent3 38" xfId="968"/>
    <cellStyle name="40% - Accent3 38 2" xfId="969"/>
    <cellStyle name="40% - Accent3 39" xfId="970"/>
    <cellStyle name="40% - Accent3 39 2" xfId="971"/>
    <cellStyle name="40% - Accent3 4" xfId="972"/>
    <cellStyle name="40% - Accent3 4 2" xfId="973"/>
    <cellStyle name="40% - Accent3 40" xfId="974"/>
    <cellStyle name="40% - Accent3 40 2" xfId="975"/>
    <cellStyle name="40% - Accent3 41" xfId="976"/>
    <cellStyle name="40% - Accent3 41 2" xfId="977"/>
    <cellStyle name="40% - Accent3 42" xfId="978"/>
    <cellStyle name="40% - Accent3 42 2" xfId="979"/>
    <cellStyle name="40% - Accent3 43" xfId="980"/>
    <cellStyle name="40% - Accent3 43 2" xfId="981"/>
    <cellStyle name="40% - Accent3 44" xfId="982"/>
    <cellStyle name="40% - Accent3 44 2" xfId="983"/>
    <cellStyle name="40% - Accent3 45" xfId="984"/>
    <cellStyle name="40% - Accent3 45 2" xfId="985"/>
    <cellStyle name="40% - Accent3 46" xfId="986"/>
    <cellStyle name="40% - Accent3 46 2" xfId="987"/>
    <cellStyle name="40% - Accent3 47" xfId="988"/>
    <cellStyle name="40% - Accent3 47 2" xfId="989"/>
    <cellStyle name="40% - Accent3 48" xfId="990"/>
    <cellStyle name="40% - Accent3 48 2" xfId="991"/>
    <cellStyle name="40% - Accent3 49" xfId="992"/>
    <cellStyle name="40% - Accent3 49 2" xfId="993"/>
    <cellStyle name="40% - Accent3 5" xfId="994"/>
    <cellStyle name="40% - Accent3 5 2" xfId="995"/>
    <cellStyle name="40% - Accent3 50" xfId="996"/>
    <cellStyle name="40% - Accent3 50 2" xfId="997"/>
    <cellStyle name="40% - Accent3 51" xfId="998"/>
    <cellStyle name="40% - Accent3 51 2" xfId="999"/>
    <cellStyle name="40% - Accent3 52" xfId="1000"/>
    <cellStyle name="40% - Accent3 52 2" xfId="1001"/>
    <cellStyle name="40% - Accent3 53" xfId="1002"/>
    <cellStyle name="40% - Accent3 53 2" xfId="1003"/>
    <cellStyle name="40% - Accent3 54" xfId="1004"/>
    <cellStyle name="40% - Accent3 54 2" xfId="1005"/>
    <cellStyle name="40% - Accent3 55" xfId="1006"/>
    <cellStyle name="40% - Accent3 55 2" xfId="1007"/>
    <cellStyle name="40% - Accent3 56" xfId="1008"/>
    <cellStyle name="40% - Accent3 56 2" xfId="1009"/>
    <cellStyle name="40% - Accent3 57" xfId="1010"/>
    <cellStyle name="40% - Accent3 6" xfId="1011"/>
    <cellStyle name="40% - Accent3 6 2" xfId="1012"/>
    <cellStyle name="40% - Accent3 7" xfId="1013"/>
    <cellStyle name="40% - Accent3 7 2" xfId="1014"/>
    <cellStyle name="40% - Accent3 8" xfId="1015"/>
    <cellStyle name="40% - Accent3 8 2" xfId="1016"/>
    <cellStyle name="40% - Accent3 9" xfId="1017"/>
    <cellStyle name="40% - Accent3 9 2" xfId="1018"/>
    <cellStyle name="40% - Accent4 10" xfId="1019"/>
    <cellStyle name="40% - Accent4 10 2" xfId="1020"/>
    <cellStyle name="40% - Accent4 11" xfId="1021"/>
    <cellStyle name="40% - Accent4 11 2" xfId="1022"/>
    <cellStyle name="40% - Accent4 12" xfId="1023"/>
    <cellStyle name="40% - Accent4 12 2" xfId="1024"/>
    <cellStyle name="40% - Accent4 13" xfId="1025"/>
    <cellStyle name="40% - Accent4 13 2" xfId="1026"/>
    <cellStyle name="40% - Accent4 14" xfId="1027"/>
    <cellStyle name="40% - Accent4 14 2" xfId="1028"/>
    <cellStyle name="40% - Accent4 15" xfId="1029"/>
    <cellStyle name="40% - Accent4 15 2" xfId="1030"/>
    <cellStyle name="40% - Accent4 16" xfId="1031"/>
    <cellStyle name="40% - Accent4 16 2" xfId="1032"/>
    <cellStyle name="40% - Accent4 17" xfId="1033"/>
    <cellStyle name="40% - Accent4 17 2" xfId="1034"/>
    <cellStyle name="40% - Accent4 18" xfId="1035"/>
    <cellStyle name="40% - Accent4 18 2" xfId="1036"/>
    <cellStyle name="40% - Accent4 19" xfId="1037"/>
    <cellStyle name="40% - Accent4 19 2" xfId="1038"/>
    <cellStyle name="40% - Accent4 2" xfId="1039"/>
    <cellStyle name="40% - Accent4 2 2" xfId="1040"/>
    <cellStyle name="40% - Accent4 20" xfId="1041"/>
    <cellStyle name="40% - Accent4 20 2" xfId="1042"/>
    <cellStyle name="40% - Accent4 21" xfId="1043"/>
    <cellStyle name="40% - Accent4 21 2" xfId="1044"/>
    <cellStyle name="40% - Accent4 22" xfId="1045"/>
    <cellStyle name="40% - Accent4 22 2" xfId="1046"/>
    <cellStyle name="40% - Accent4 23" xfId="1047"/>
    <cellStyle name="40% - Accent4 23 2" xfId="1048"/>
    <cellStyle name="40% - Accent4 24" xfId="1049"/>
    <cellStyle name="40% - Accent4 24 2" xfId="1050"/>
    <cellStyle name="40% - Accent4 25" xfId="1051"/>
    <cellStyle name="40% - Accent4 25 2" xfId="1052"/>
    <cellStyle name="40% - Accent4 26" xfId="1053"/>
    <cellStyle name="40% - Accent4 26 2" xfId="1054"/>
    <cellStyle name="40% - Accent4 27" xfId="1055"/>
    <cellStyle name="40% - Accent4 27 2" xfId="1056"/>
    <cellStyle name="40% - Accent4 28" xfId="1057"/>
    <cellStyle name="40% - Accent4 28 2" xfId="1058"/>
    <cellStyle name="40% - Accent4 29" xfId="1059"/>
    <cellStyle name="40% - Accent4 29 2" xfId="1060"/>
    <cellStyle name="40% - Accent4 3" xfId="1061"/>
    <cellStyle name="40% - Accent4 3 2" xfId="1062"/>
    <cellStyle name="40% - Accent4 30" xfId="1063"/>
    <cellStyle name="40% - Accent4 30 2" xfId="1064"/>
    <cellStyle name="40% - Accent4 31" xfId="1065"/>
    <cellStyle name="40% - Accent4 31 2" xfId="1066"/>
    <cellStyle name="40% - Accent4 32" xfId="1067"/>
    <cellStyle name="40% - Accent4 32 2" xfId="1068"/>
    <cellStyle name="40% - Accent4 33" xfId="1069"/>
    <cellStyle name="40% - Accent4 33 2" xfId="1070"/>
    <cellStyle name="40% - Accent4 34" xfId="1071"/>
    <cellStyle name="40% - Accent4 34 2" xfId="1072"/>
    <cellStyle name="40% - Accent4 35" xfId="1073"/>
    <cellStyle name="40% - Accent4 35 2" xfId="1074"/>
    <cellStyle name="40% - Accent4 36" xfId="1075"/>
    <cellStyle name="40% - Accent4 36 2" xfId="1076"/>
    <cellStyle name="40% - Accent4 37" xfId="1077"/>
    <cellStyle name="40% - Accent4 37 2" xfId="1078"/>
    <cellStyle name="40% - Accent4 38" xfId="1079"/>
    <cellStyle name="40% - Accent4 38 2" xfId="1080"/>
    <cellStyle name="40% - Accent4 39" xfId="1081"/>
    <cellStyle name="40% - Accent4 39 2" xfId="1082"/>
    <cellStyle name="40% - Accent4 4" xfId="1083"/>
    <cellStyle name="40% - Accent4 4 2" xfId="1084"/>
    <cellStyle name="40% - Accent4 40" xfId="1085"/>
    <cellStyle name="40% - Accent4 40 2" xfId="1086"/>
    <cellStyle name="40% - Accent4 41" xfId="1087"/>
    <cellStyle name="40% - Accent4 41 2" xfId="1088"/>
    <cellStyle name="40% - Accent4 42" xfId="1089"/>
    <cellStyle name="40% - Accent4 42 2" xfId="1090"/>
    <cellStyle name="40% - Accent4 43" xfId="1091"/>
    <cellStyle name="40% - Accent4 43 2" xfId="1092"/>
    <cellStyle name="40% - Accent4 44" xfId="1093"/>
    <cellStyle name="40% - Accent4 44 2" xfId="1094"/>
    <cellStyle name="40% - Accent4 45" xfId="1095"/>
    <cellStyle name="40% - Accent4 45 2" xfId="1096"/>
    <cellStyle name="40% - Accent4 46" xfId="1097"/>
    <cellStyle name="40% - Accent4 46 2" xfId="1098"/>
    <cellStyle name="40% - Accent4 47" xfId="1099"/>
    <cellStyle name="40% - Accent4 47 2" xfId="1100"/>
    <cellStyle name="40% - Accent4 48" xfId="1101"/>
    <cellStyle name="40% - Accent4 48 2" xfId="1102"/>
    <cellStyle name="40% - Accent4 49" xfId="1103"/>
    <cellStyle name="40% - Accent4 49 2" xfId="1104"/>
    <cellStyle name="40% - Accent4 5" xfId="1105"/>
    <cellStyle name="40% - Accent4 5 2" xfId="1106"/>
    <cellStyle name="40% - Accent4 50" xfId="1107"/>
    <cellStyle name="40% - Accent4 50 2" xfId="1108"/>
    <cellStyle name="40% - Accent4 51" xfId="1109"/>
    <cellStyle name="40% - Accent4 51 2" xfId="1110"/>
    <cellStyle name="40% - Accent4 52" xfId="1111"/>
    <cellStyle name="40% - Accent4 52 2" xfId="1112"/>
    <cellStyle name="40% - Accent4 53" xfId="1113"/>
    <cellStyle name="40% - Accent4 53 2" xfId="1114"/>
    <cellStyle name="40% - Accent4 54" xfId="1115"/>
    <cellStyle name="40% - Accent4 54 2" xfId="1116"/>
    <cellStyle name="40% - Accent4 55" xfId="1117"/>
    <cellStyle name="40% - Accent4 55 2" xfId="1118"/>
    <cellStyle name="40% - Accent4 56" xfId="1119"/>
    <cellStyle name="40% - Accent4 56 2" xfId="1120"/>
    <cellStyle name="40% - Accent4 57" xfId="1121"/>
    <cellStyle name="40% - Accent4 6" xfId="1122"/>
    <cellStyle name="40% - Accent4 6 2" xfId="1123"/>
    <cellStyle name="40% - Accent4 7" xfId="1124"/>
    <cellStyle name="40% - Accent4 7 2" xfId="1125"/>
    <cellStyle name="40% - Accent4 8" xfId="1126"/>
    <cellStyle name="40% - Accent4 8 2" xfId="1127"/>
    <cellStyle name="40% - Accent4 9" xfId="1128"/>
    <cellStyle name="40% - Accent4 9 2" xfId="1129"/>
    <cellStyle name="40% - Accent5 10" xfId="1130"/>
    <cellStyle name="40% - Accent5 10 2" xfId="1131"/>
    <cellStyle name="40% - Accent5 11" xfId="1132"/>
    <cellStyle name="40% - Accent5 11 2" xfId="1133"/>
    <cellStyle name="40% - Accent5 12" xfId="1134"/>
    <cellStyle name="40% - Accent5 12 2" xfId="1135"/>
    <cellStyle name="40% - Accent5 13" xfId="1136"/>
    <cellStyle name="40% - Accent5 13 2" xfId="1137"/>
    <cellStyle name="40% - Accent5 14" xfId="1138"/>
    <cellStyle name="40% - Accent5 14 2" xfId="1139"/>
    <cellStyle name="40% - Accent5 15" xfId="1140"/>
    <cellStyle name="40% - Accent5 15 2" xfId="1141"/>
    <cellStyle name="40% - Accent5 16" xfId="1142"/>
    <cellStyle name="40% - Accent5 16 2" xfId="1143"/>
    <cellStyle name="40% - Accent5 17" xfId="1144"/>
    <cellStyle name="40% - Accent5 17 2" xfId="1145"/>
    <cellStyle name="40% - Accent5 18" xfId="1146"/>
    <cellStyle name="40% - Accent5 18 2" xfId="1147"/>
    <cellStyle name="40% - Accent5 19" xfId="1148"/>
    <cellStyle name="40% - Accent5 19 2" xfId="1149"/>
    <cellStyle name="40% - Accent5 2" xfId="1150"/>
    <cellStyle name="40% - Accent5 2 2" xfId="1151"/>
    <cellStyle name="40% - Accent5 20" xfId="1152"/>
    <cellStyle name="40% - Accent5 20 2" xfId="1153"/>
    <cellStyle name="40% - Accent5 21" xfId="1154"/>
    <cellStyle name="40% - Accent5 21 2" xfId="1155"/>
    <cellStyle name="40% - Accent5 22" xfId="1156"/>
    <cellStyle name="40% - Accent5 22 2" xfId="1157"/>
    <cellStyle name="40% - Accent5 23" xfId="1158"/>
    <cellStyle name="40% - Accent5 23 2" xfId="1159"/>
    <cellStyle name="40% - Accent5 24" xfId="1160"/>
    <cellStyle name="40% - Accent5 24 2" xfId="1161"/>
    <cellStyle name="40% - Accent5 25" xfId="1162"/>
    <cellStyle name="40% - Accent5 25 2" xfId="1163"/>
    <cellStyle name="40% - Accent5 26" xfId="1164"/>
    <cellStyle name="40% - Accent5 26 2" xfId="1165"/>
    <cellStyle name="40% - Accent5 27" xfId="1166"/>
    <cellStyle name="40% - Accent5 27 2" xfId="1167"/>
    <cellStyle name="40% - Accent5 28" xfId="1168"/>
    <cellStyle name="40% - Accent5 28 2" xfId="1169"/>
    <cellStyle name="40% - Accent5 29" xfId="1170"/>
    <cellStyle name="40% - Accent5 29 2" xfId="1171"/>
    <cellStyle name="40% - Accent5 3" xfId="1172"/>
    <cellStyle name="40% - Accent5 3 2" xfId="1173"/>
    <cellStyle name="40% - Accent5 30" xfId="1174"/>
    <cellStyle name="40% - Accent5 30 2" xfId="1175"/>
    <cellStyle name="40% - Accent5 31" xfId="1176"/>
    <cellStyle name="40% - Accent5 31 2" xfId="1177"/>
    <cellStyle name="40% - Accent5 32" xfId="1178"/>
    <cellStyle name="40% - Accent5 32 2" xfId="1179"/>
    <cellStyle name="40% - Accent5 33" xfId="1180"/>
    <cellStyle name="40% - Accent5 33 2" xfId="1181"/>
    <cellStyle name="40% - Accent5 34" xfId="1182"/>
    <cellStyle name="40% - Accent5 34 2" xfId="1183"/>
    <cellStyle name="40% - Accent5 35" xfId="1184"/>
    <cellStyle name="40% - Accent5 35 2" xfId="1185"/>
    <cellStyle name="40% - Accent5 36" xfId="1186"/>
    <cellStyle name="40% - Accent5 36 2" xfId="1187"/>
    <cellStyle name="40% - Accent5 37" xfId="1188"/>
    <cellStyle name="40% - Accent5 37 2" xfId="1189"/>
    <cellStyle name="40% - Accent5 38" xfId="1190"/>
    <cellStyle name="40% - Accent5 38 2" xfId="1191"/>
    <cellStyle name="40% - Accent5 39" xfId="1192"/>
    <cellStyle name="40% - Accent5 39 2" xfId="1193"/>
    <cellStyle name="40% - Accent5 4" xfId="1194"/>
    <cellStyle name="40% - Accent5 4 2" xfId="1195"/>
    <cellStyle name="40% - Accent5 40" xfId="1196"/>
    <cellStyle name="40% - Accent5 40 2" xfId="1197"/>
    <cellStyle name="40% - Accent5 41" xfId="1198"/>
    <cellStyle name="40% - Accent5 41 2" xfId="1199"/>
    <cellStyle name="40% - Accent5 42" xfId="1200"/>
    <cellStyle name="40% - Accent5 42 2" xfId="1201"/>
    <cellStyle name="40% - Accent5 43" xfId="1202"/>
    <cellStyle name="40% - Accent5 43 2" xfId="1203"/>
    <cellStyle name="40% - Accent5 44" xfId="1204"/>
    <cellStyle name="40% - Accent5 44 2" xfId="1205"/>
    <cellStyle name="40% - Accent5 45" xfId="1206"/>
    <cellStyle name="40% - Accent5 45 2" xfId="1207"/>
    <cellStyle name="40% - Accent5 46" xfId="1208"/>
    <cellStyle name="40% - Accent5 46 2" xfId="1209"/>
    <cellStyle name="40% - Accent5 47" xfId="1210"/>
    <cellStyle name="40% - Accent5 47 2" xfId="1211"/>
    <cellStyle name="40% - Accent5 48" xfId="1212"/>
    <cellStyle name="40% - Accent5 48 2" xfId="1213"/>
    <cellStyle name="40% - Accent5 49" xfId="1214"/>
    <cellStyle name="40% - Accent5 49 2" xfId="1215"/>
    <cellStyle name="40% - Accent5 5" xfId="1216"/>
    <cellStyle name="40% - Accent5 5 2" xfId="1217"/>
    <cellStyle name="40% - Accent5 50" xfId="1218"/>
    <cellStyle name="40% - Accent5 50 2" xfId="1219"/>
    <cellStyle name="40% - Accent5 51" xfId="1220"/>
    <cellStyle name="40% - Accent5 51 2" xfId="1221"/>
    <cellStyle name="40% - Accent5 52" xfId="1222"/>
    <cellStyle name="40% - Accent5 52 2" xfId="1223"/>
    <cellStyle name="40% - Accent5 53" xfId="1224"/>
    <cellStyle name="40% - Accent5 53 2" xfId="1225"/>
    <cellStyle name="40% - Accent5 54" xfId="1226"/>
    <cellStyle name="40% - Accent5 54 2" xfId="1227"/>
    <cellStyle name="40% - Accent5 55" xfId="1228"/>
    <cellStyle name="40% - Accent5 55 2" xfId="1229"/>
    <cellStyle name="40% - Accent5 56" xfId="1230"/>
    <cellStyle name="40% - Accent5 56 2" xfId="1231"/>
    <cellStyle name="40% - Accent5 57" xfId="1232"/>
    <cellStyle name="40% - Accent5 6" xfId="1233"/>
    <cellStyle name="40% - Accent5 6 2" xfId="1234"/>
    <cellStyle name="40% - Accent5 7" xfId="1235"/>
    <cellStyle name="40% - Accent5 7 2" xfId="1236"/>
    <cellStyle name="40% - Accent5 8" xfId="1237"/>
    <cellStyle name="40% - Accent5 8 2" xfId="1238"/>
    <cellStyle name="40% - Accent5 9" xfId="1239"/>
    <cellStyle name="40% - Accent5 9 2" xfId="1240"/>
    <cellStyle name="40% - Accent6 10" xfId="1241"/>
    <cellStyle name="40% - Accent6 10 2" xfId="1242"/>
    <cellStyle name="40% - Accent6 11" xfId="1243"/>
    <cellStyle name="40% - Accent6 11 2" xfId="1244"/>
    <cellStyle name="40% - Accent6 12" xfId="1245"/>
    <cellStyle name="40% - Accent6 12 2" xfId="1246"/>
    <cellStyle name="40% - Accent6 13" xfId="1247"/>
    <cellStyle name="40% - Accent6 13 2" xfId="1248"/>
    <cellStyle name="40% - Accent6 14" xfId="1249"/>
    <cellStyle name="40% - Accent6 14 2" xfId="1250"/>
    <cellStyle name="40% - Accent6 15" xfId="1251"/>
    <cellStyle name="40% - Accent6 15 2" xfId="1252"/>
    <cellStyle name="40% - Accent6 16" xfId="1253"/>
    <cellStyle name="40% - Accent6 16 2" xfId="1254"/>
    <cellStyle name="40% - Accent6 17" xfId="1255"/>
    <cellStyle name="40% - Accent6 17 2" xfId="1256"/>
    <cellStyle name="40% - Accent6 18" xfId="1257"/>
    <cellStyle name="40% - Accent6 18 2" xfId="1258"/>
    <cellStyle name="40% - Accent6 19" xfId="1259"/>
    <cellStyle name="40% - Accent6 19 2" xfId="1260"/>
    <cellStyle name="40% - Accent6 2" xfId="1261"/>
    <cellStyle name="40% - Accent6 2 2" xfId="1262"/>
    <cellStyle name="40% - Accent6 20" xfId="1263"/>
    <cellStyle name="40% - Accent6 20 2" xfId="1264"/>
    <cellStyle name="40% - Accent6 21" xfId="1265"/>
    <cellStyle name="40% - Accent6 21 2" xfId="1266"/>
    <cellStyle name="40% - Accent6 22" xfId="1267"/>
    <cellStyle name="40% - Accent6 22 2" xfId="1268"/>
    <cellStyle name="40% - Accent6 23" xfId="1269"/>
    <cellStyle name="40% - Accent6 23 2" xfId="1270"/>
    <cellStyle name="40% - Accent6 24" xfId="1271"/>
    <cellStyle name="40% - Accent6 24 2" xfId="1272"/>
    <cellStyle name="40% - Accent6 25" xfId="1273"/>
    <cellStyle name="40% - Accent6 25 2" xfId="1274"/>
    <cellStyle name="40% - Accent6 26" xfId="1275"/>
    <cellStyle name="40% - Accent6 26 2" xfId="1276"/>
    <cellStyle name="40% - Accent6 27" xfId="1277"/>
    <cellStyle name="40% - Accent6 27 2" xfId="1278"/>
    <cellStyle name="40% - Accent6 28" xfId="1279"/>
    <cellStyle name="40% - Accent6 28 2" xfId="1280"/>
    <cellStyle name="40% - Accent6 29" xfId="1281"/>
    <cellStyle name="40% - Accent6 29 2" xfId="1282"/>
    <cellStyle name="40% - Accent6 3" xfId="1283"/>
    <cellStyle name="40% - Accent6 3 2" xfId="1284"/>
    <cellStyle name="40% - Accent6 30" xfId="1285"/>
    <cellStyle name="40% - Accent6 30 2" xfId="1286"/>
    <cellStyle name="40% - Accent6 31" xfId="1287"/>
    <cellStyle name="40% - Accent6 31 2" xfId="1288"/>
    <cellStyle name="40% - Accent6 32" xfId="1289"/>
    <cellStyle name="40% - Accent6 32 2" xfId="1290"/>
    <cellStyle name="40% - Accent6 33" xfId="1291"/>
    <cellStyle name="40% - Accent6 33 2" xfId="1292"/>
    <cellStyle name="40% - Accent6 34" xfId="1293"/>
    <cellStyle name="40% - Accent6 34 2" xfId="1294"/>
    <cellStyle name="40% - Accent6 35" xfId="1295"/>
    <cellStyle name="40% - Accent6 35 2" xfId="1296"/>
    <cellStyle name="40% - Accent6 36" xfId="1297"/>
    <cellStyle name="40% - Accent6 36 2" xfId="1298"/>
    <cellStyle name="40% - Accent6 37" xfId="1299"/>
    <cellStyle name="40% - Accent6 37 2" xfId="1300"/>
    <cellStyle name="40% - Accent6 38" xfId="1301"/>
    <cellStyle name="40% - Accent6 38 2" xfId="1302"/>
    <cellStyle name="40% - Accent6 39" xfId="1303"/>
    <cellStyle name="40% - Accent6 39 2" xfId="1304"/>
    <cellStyle name="40% - Accent6 4" xfId="1305"/>
    <cellStyle name="40% - Accent6 4 2" xfId="1306"/>
    <cellStyle name="40% - Accent6 40" xfId="1307"/>
    <cellStyle name="40% - Accent6 40 2" xfId="1308"/>
    <cellStyle name="40% - Accent6 41" xfId="1309"/>
    <cellStyle name="40% - Accent6 41 2" xfId="1310"/>
    <cellStyle name="40% - Accent6 42" xfId="1311"/>
    <cellStyle name="40% - Accent6 42 2" xfId="1312"/>
    <cellStyle name="40% - Accent6 43" xfId="1313"/>
    <cellStyle name="40% - Accent6 43 2" xfId="1314"/>
    <cellStyle name="40% - Accent6 44" xfId="1315"/>
    <cellStyle name="40% - Accent6 44 2" xfId="1316"/>
    <cellStyle name="40% - Accent6 45" xfId="1317"/>
    <cellStyle name="40% - Accent6 45 2" xfId="1318"/>
    <cellStyle name="40% - Accent6 46" xfId="1319"/>
    <cellStyle name="40% - Accent6 46 2" xfId="1320"/>
    <cellStyle name="40% - Accent6 47" xfId="1321"/>
    <cellStyle name="40% - Accent6 47 2" xfId="1322"/>
    <cellStyle name="40% - Accent6 48" xfId="1323"/>
    <cellStyle name="40% - Accent6 48 2" xfId="1324"/>
    <cellStyle name="40% - Accent6 49" xfId="1325"/>
    <cellStyle name="40% - Accent6 49 2" xfId="1326"/>
    <cellStyle name="40% - Accent6 5" xfId="1327"/>
    <cellStyle name="40% - Accent6 5 2" xfId="1328"/>
    <cellStyle name="40% - Accent6 50" xfId="1329"/>
    <cellStyle name="40% - Accent6 50 2" xfId="1330"/>
    <cellStyle name="40% - Accent6 51" xfId="1331"/>
    <cellStyle name="40% - Accent6 51 2" xfId="1332"/>
    <cellStyle name="40% - Accent6 52" xfId="1333"/>
    <cellStyle name="40% - Accent6 52 2" xfId="1334"/>
    <cellStyle name="40% - Accent6 53" xfId="1335"/>
    <cellStyle name="40% - Accent6 53 2" xfId="1336"/>
    <cellStyle name="40% - Accent6 54" xfId="1337"/>
    <cellStyle name="40% - Accent6 54 2" xfId="1338"/>
    <cellStyle name="40% - Accent6 55" xfId="1339"/>
    <cellStyle name="40% - Accent6 55 2" xfId="1340"/>
    <cellStyle name="40% - Accent6 56" xfId="1341"/>
    <cellStyle name="40% - Accent6 56 2" xfId="1342"/>
    <cellStyle name="40% - Accent6 57" xfId="1343"/>
    <cellStyle name="40% - Accent6 6" xfId="1344"/>
    <cellStyle name="40% - Accent6 6 2" xfId="1345"/>
    <cellStyle name="40% - Accent6 7" xfId="1346"/>
    <cellStyle name="40% - Accent6 7 2" xfId="1347"/>
    <cellStyle name="40% - Accent6 8" xfId="1348"/>
    <cellStyle name="40% - Accent6 8 2" xfId="1349"/>
    <cellStyle name="40% - Accent6 9" xfId="1350"/>
    <cellStyle name="40% - Accent6 9 2" xfId="1351"/>
    <cellStyle name="60% - Accent1 10" xfId="1352"/>
    <cellStyle name="60% - Accent1 10 2" xfId="1353"/>
    <cellStyle name="60% - Accent1 11" xfId="1354"/>
    <cellStyle name="60% - Accent1 11 2" xfId="1355"/>
    <cellStyle name="60% - Accent1 12" xfId="1356"/>
    <cellStyle name="60% - Accent1 12 2" xfId="1357"/>
    <cellStyle name="60% - Accent1 13" xfId="1358"/>
    <cellStyle name="60% - Accent1 13 2" xfId="1359"/>
    <cellStyle name="60% - Accent1 14" xfId="1360"/>
    <cellStyle name="60% - Accent1 14 2" xfId="1361"/>
    <cellStyle name="60% - Accent1 15" xfId="1362"/>
    <cellStyle name="60% - Accent1 15 2" xfId="1363"/>
    <cellStyle name="60% - Accent1 16" xfId="1364"/>
    <cellStyle name="60% - Accent1 16 2" xfId="1365"/>
    <cellStyle name="60% - Accent1 17" xfId="1366"/>
    <cellStyle name="60% - Accent1 17 2" xfId="1367"/>
    <cellStyle name="60% - Accent1 18" xfId="1368"/>
    <cellStyle name="60% - Accent1 18 2" xfId="1369"/>
    <cellStyle name="60% - Accent1 19" xfId="1370"/>
    <cellStyle name="60% - Accent1 19 2" xfId="1371"/>
    <cellStyle name="60% - Accent1 2" xfId="1372"/>
    <cellStyle name="60% - Accent1 2 2" xfId="1373"/>
    <cellStyle name="60% - Accent1 20" xfId="1374"/>
    <cellStyle name="60% - Accent1 20 2" xfId="1375"/>
    <cellStyle name="60% - Accent1 21" xfId="1376"/>
    <cellStyle name="60% - Accent1 21 2" xfId="1377"/>
    <cellStyle name="60% - Accent1 22" xfId="1378"/>
    <cellStyle name="60% - Accent1 22 2" xfId="1379"/>
    <cellStyle name="60% - Accent1 23" xfId="1380"/>
    <cellStyle name="60% - Accent1 23 2" xfId="1381"/>
    <cellStyle name="60% - Accent1 24" xfId="1382"/>
    <cellStyle name="60% - Accent1 24 2" xfId="1383"/>
    <cellStyle name="60% - Accent1 25" xfId="1384"/>
    <cellStyle name="60% - Accent1 25 2" xfId="1385"/>
    <cellStyle name="60% - Accent1 26" xfId="1386"/>
    <cellStyle name="60% - Accent1 26 2" xfId="1387"/>
    <cellStyle name="60% - Accent1 27" xfId="1388"/>
    <cellStyle name="60% - Accent1 27 2" xfId="1389"/>
    <cellStyle name="60% - Accent1 28" xfId="1390"/>
    <cellStyle name="60% - Accent1 28 2" xfId="1391"/>
    <cellStyle name="60% - Accent1 29" xfId="1392"/>
    <cellStyle name="60% - Accent1 29 2" xfId="1393"/>
    <cellStyle name="60% - Accent1 3" xfId="1394"/>
    <cellStyle name="60% - Accent1 3 2" xfId="1395"/>
    <cellStyle name="60% - Accent1 30" xfId="1396"/>
    <cellStyle name="60% - Accent1 30 2" xfId="1397"/>
    <cellStyle name="60% - Accent1 31" xfId="1398"/>
    <cellStyle name="60% - Accent1 31 2" xfId="1399"/>
    <cellStyle name="60% - Accent1 32" xfId="1400"/>
    <cellStyle name="60% - Accent1 32 2" xfId="1401"/>
    <cellStyle name="60% - Accent1 33" xfId="1402"/>
    <cellStyle name="60% - Accent1 33 2" xfId="1403"/>
    <cellStyle name="60% - Accent1 34" xfId="1404"/>
    <cellStyle name="60% - Accent1 34 2" xfId="1405"/>
    <cellStyle name="60% - Accent1 35" xfId="1406"/>
    <cellStyle name="60% - Accent1 35 2" xfId="1407"/>
    <cellStyle name="60% - Accent1 36" xfId="1408"/>
    <cellStyle name="60% - Accent1 36 2" xfId="1409"/>
    <cellStyle name="60% - Accent1 37" xfId="1410"/>
    <cellStyle name="60% - Accent1 37 2" xfId="1411"/>
    <cellStyle name="60% - Accent1 38" xfId="1412"/>
    <cellStyle name="60% - Accent1 38 2" xfId="1413"/>
    <cellStyle name="60% - Accent1 39" xfId="1414"/>
    <cellStyle name="60% - Accent1 39 2" xfId="1415"/>
    <cellStyle name="60% - Accent1 4" xfId="1416"/>
    <cellStyle name="60% - Accent1 4 2" xfId="1417"/>
    <cellStyle name="60% - Accent1 40" xfId="1418"/>
    <cellStyle name="60% - Accent1 40 2" xfId="1419"/>
    <cellStyle name="60% - Accent1 41" xfId="1420"/>
    <cellStyle name="60% - Accent1 41 2" xfId="1421"/>
    <cellStyle name="60% - Accent1 42" xfId="1422"/>
    <cellStyle name="60% - Accent1 42 2" xfId="1423"/>
    <cellStyle name="60% - Accent1 43" xfId="1424"/>
    <cellStyle name="60% - Accent1 43 2" xfId="1425"/>
    <cellStyle name="60% - Accent1 44" xfId="1426"/>
    <cellStyle name="60% - Accent1 44 2" xfId="1427"/>
    <cellStyle name="60% - Accent1 45" xfId="1428"/>
    <cellStyle name="60% - Accent1 45 2" xfId="1429"/>
    <cellStyle name="60% - Accent1 46" xfId="1430"/>
    <cellStyle name="60% - Accent1 46 2" xfId="1431"/>
    <cellStyle name="60% - Accent1 47" xfId="1432"/>
    <cellStyle name="60% - Accent1 47 2" xfId="1433"/>
    <cellStyle name="60% - Accent1 48" xfId="1434"/>
    <cellStyle name="60% - Accent1 48 2" xfId="1435"/>
    <cellStyle name="60% - Accent1 49" xfId="1436"/>
    <cellStyle name="60% - Accent1 49 2" xfId="1437"/>
    <cellStyle name="60% - Accent1 5" xfId="1438"/>
    <cellStyle name="60% - Accent1 5 2" xfId="1439"/>
    <cellStyle name="60% - Accent1 50" xfId="1440"/>
    <cellStyle name="60% - Accent1 50 2" xfId="1441"/>
    <cellStyle name="60% - Accent1 51" xfId="1442"/>
    <cellStyle name="60% - Accent1 51 2" xfId="1443"/>
    <cellStyle name="60% - Accent1 52" xfId="1444"/>
    <cellStyle name="60% - Accent1 52 2" xfId="1445"/>
    <cellStyle name="60% - Accent1 53" xfId="1446"/>
    <cellStyle name="60% - Accent1 53 2" xfId="1447"/>
    <cellStyle name="60% - Accent1 54" xfId="1448"/>
    <cellStyle name="60% - Accent1 54 2" xfId="1449"/>
    <cellStyle name="60% - Accent1 55" xfId="1450"/>
    <cellStyle name="60% - Accent1 55 2" xfId="1451"/>
    <cellStyle name="60% - Accent1 56" xfId="1452"/>
    <cellStyle name="60% - Accent1 56 2" xfId="1453"/>
    <cellStyle name="60% - Accent1 57" xfId="1454"/>
    <cellStyle name="60% - Accent1 6" xfId="1455"/>
    <cellStyle name="60% - Accent1 6 2" xfId="1456"/>
    <cellStyle name="60% - Accent1 7" xfId="1457"/>
    <cellStyle name="60% - Accent1 7 2" xfId="1458"/>
    <cellStyle name="60% - Accent1 8" xfId="1459"/>
    <cellStyle name="60% - Accent1 8 2" xfId="1460"/>
    <cellStyle name="60% - Accent1 9" xfId="1461"/>
    <cellStyle name="60% - Accent1 9 2" xfId="1462"/>
    <cellStyle name="60% - Accent2 10" xfId="1463"/>
    <cellStyle name="60% - Accent2 10 2" xfId="1464"/>
    <cellStyle name="60% - Accent2 11" xfId="1465"/>
    <cellStyle name="60% - Accent2 11 2" xfId="1466"/>
    <cellStyle name="60% - Accent2 12" xfId="1467"/>
    <cellStyle name="60% - Accent2 12 2" xfId="1468"/>
    <cellStyle name="60% - Accent2 13" xfId="1469"/>
    <cellStyle name="60% - Accent2 13 2" xfId="1470"/>
    <cellStyle name="60% - Accent2 14" xfId="1471"/>
    <cellStyle name="60% - Accent2 14 2" xfId="1472"/>
    <cellStyle name="60% - Accent2 15" xfId="1473"/>
    <cellStyle name="60% - Accent2 15 2" xfId="1474"/>
    <cellStyle name="60% - Accent2 16" xfId="1475"/>
    <cellStyle name="60% - Accent2 16 2" xfId="1476"/>
    <cellStyle name="60% - Accent2 17" xfId="1477"/>
    <cellStyle name="60% - Accent2 17 2" xfId="1478"/>
    <cellStyle name="60% - Accent2 18" xfId="1479"/>
    <cellStyle name="60% - Accent2 18 2" xfId="1480"/>
    <cellStyle name="60% - Accent2 19" xfId="1481"/>
    <cellStyle name="60% - Accent2 19 2" xfId="1482"/>
    <cellStyle name="60% - Accent2 2" xfId="1483"/>
    <cellStyle name="60% - Accent2 2 2" xfId="1484"/>
    <cellStyle name="60% - Accent2 20" xfId="1485"/>
    <cellStyle name="60% - Accent2 20 2" xfId="1486"/>
    <cellStyle name="60% - Accent2 21" xfId="1487"/>
    <cellStyle name="60% - Accent2 21 2" xfId="1488"/>
    <cellStyle name="60% - Accent2 22" xfId="1489"/>
    <cellStyle name="60% - Accent2 22 2" xfId="1490"/>
    <cellStyle name="60% - Accent2 23" xfId="1491"/>
    <cellStyle name="60% - Accent2 23 2" xfId="1492"/>
    <cellStyle name="60% - Accent2 24" xfId="1493"/>
    <cellStyle name="60% - Accent2 24 2" xfId="1494"/>
    <cellStyle name="60% - Accent2 25" xfId="1495"/>
    <cellStyle name="60% - Accent2 25 2" xfId="1496"/>
    <cellStyle name="60% - Accent2 26" xfId="1497"/>
    <cellStyle name="60% - Accent2 26 2" xfId="1498"/>
    <cellStyle name="60% - Accent2 27" xfId="1499"/>
    <cellStyle name="60% - Accent2 27 2" xfId="1500"/>
    <cellStyle name="60% - Accent2 28" xfId="1501"/>
    <cellStyle name="60% - Accent2 28 2" xfId="1502"/>
    <cellStyle name="60% - Accent2 29" xfId="1503"/>
    <cellStyle name="60% - Accent2 29 2" xfId="1504"/>
    <cellStyle name="60% - Accent2 3" xfId="1505"/>
    <cellStyle name="60% - Accent2 3 2" xfId="1506"/>
    <cellStyle name="60% - Accent2 30" xfId="1507"/>
    <cellStyle name="60% - Accent2 30 2" xfId="1508"/>
    <cellStyle name="60% - Accent2 31" xfId="1509"/>
    <cellStyle name="60% - Accent2 31 2" xfId="1510"/>
    <cellStyle name="60% - Accent2 32" xfId="1511"/>
    <cellStyle name="60% - Accent2 32 2" xfId="1512"/>
    <cellStyle name="60% - Accent2 33" xfId="1513"/>
    <cellStyle name="60% - Accent2 33 2" xfId="1514"/>
    <cellStyle name="60% - Accent2 34" xfId="1515"/>
    <cellStyle name="60% - Accent2 34 2" xfId="1516"/>
    <cellStyle name="60% - Accent2 35" xfId="1517"/>
    <cellStyle name="60% - Accent2 35 2" xfId="1518"/>
    <cellStyle name="60% - Accent2 36" xfId="1519"/>
    <cellStyle name="60% - Accent2 36 2" xfId="1520"/>
    <cellStyle name="60% - Accent2 37" xfId="1521"/>
    <cellStyle name="60% - Accent2 37 2" xfId="1522"/>
    <cellStyle name="60% - Accent2 38" xfId="1523"/>
    <cellStyle name="60% - Accent2 38 2" xfId="1524"/>
    <cellStyle name="60% - Accent2 39" xfId="1525"/>
    <cellStyle name="60% - Accent2 39 2" xfId="1526"/>
    <cellStyle name="60% - Accent2 4" xfId="1527"/>
    <cellStyle name="60% - Accent2 4 2" xfId="1528"/>
    <cellStyle name="60% - Accent2 40" xfId="1529"/>
    <cellStyle name="60% - Accent2 40 2" xfId="1530"/>
    <cellStyle name="60% - Accent2 41" xfId="1531"/>
    <cellStyle name="60% - Accent2 41 2" xfId="1532"/>
    <cellStyle name="60% - Accent2 42" xfId="1533"/>
    <cellStyle name="60% - Accent2 42 2" xfId="1534"/>
    <cellStyle name="60% - Accent2 43" xfId="1535"/>
    <cellStyle name="60% - Accent2 43 2" xfId="1536"/>
    <cellStyle name="60% - Accent2 44" xfId="1537"/>
    <cellStyle name="60% - Accent2 44 2" xfId="1538"/>
    <cellStyle name="60% - Accent2 45" xfId="1539"/>
    <cellStyle name="60% - Accent2 45 2" xfId="1540"/>
    <cellStyle name="60% - Accent2 46" xfId="1541"/>
    <cellStyle name="60% - Accent2 46 2" xfId="1542"/>
    <cellStyle name="60% - Accent2 47" xfId="1543"/>
    <cellStyle name="60% - Accent2 47 2" xfId="1544"/>
    <cellStyle name="60% - Accent2 48" xfId="1545"/>
    <cellStyle name="60% - Accent2 48 2" xfId="1546"/>
    <cellStyle name="60% - Accent2 49" xfId="1547"/>
    <cellStyle name="60% - Accent2 49 2" xfId="1548"/>
    <cellStyle name="60% - Accent2 5" xfId="1549"/>
    <cellStyle name="60% - Accent2 5 2" xfId="1550"/>
    <cellStyle name="60% - Accent2 50" xfId="1551"/>
    <cellStyle name="60% - Accent2 50 2" xfId="1552"/>
    <cellStyle name="60% - Accent2 51" xfId="1553"/>
    <cellStyle name="60% - Accent2 51 2" xfId="1554"/>
    <cellStyle name="60% - Accent2 52" xfId="1555"/>
    <cellStyle name="60% - Accent2 52 2" xfId="1556"/>
    <cellStyle name="60% - Accent2 53" xfId="1557"/>
    <cellStyle name="60% - Accent2 53 2" xfId="1558"/>
    <cellStyle name="60% - Accent2 54" xfId="1559"/>
    <cellStyle name="60% - Accent2 54 2" xfId="1560"/>
    <cellStyle name="60% - Accent2 55" xfId="1561"/>
    <cellStyle name="60% - Accent2 55 2" xfId="1562"/>
    <cellStyle name="60% - Accent2 56" xfId="1563"/>
    <cellStyle name="60% - Accent2 56 2" xfId="1564"/>
    <cellStyle name="60% - Accent2 57" xfId="1565"/>
    <cellStyle name="60% - Accent2 6" xfId="1566"/>
    <cellStyle name="60% - Accent2 6 2" xfId="1567"/>
    <cellStyle name="60% - Accent2 7" xfId="1568"/>
    <cellStyle name="60% - Accent2 7 2" xfId="1569"/>
    <cellStyle name="60% - Accent2 8" xfId="1570"/>
    <cellStyle name="60% - Accent2 8 2" xfId="1571"/>
    <cellStyle name="60% - Accent2 9" xfId="1572"/>
    <cellStyle name="60% - Accent2 9 2" xfId="1573"/>
    <cellStyle name="60% - Accent3 10" xfId="1574"/>
    <cellStyle name="60% - Accent3 10 2" xfId="1575"/>
    <cellStyle name="60% - Accent3 11" xfId="1576"/>
    <cellStyle name="60% - Accent3 11 2" xfId="1577"/>
    <cellStyle name="60% - Accent3 12" xfId="1578"/>
    <cellStyle name="60% - Accent3 12 2" xfId="1579"/>
    <cellStyle name="60% - Accent3 13" xfId="1580"/>
    <cellStyle name="60% - Accent3 13 2" xfId="1581"/>
    <cellStyle name="60% - Accent3 14" xfId="1582"/>
    <cellStyle name="60% - Accent3 14 2" xfId="1583"/>
    <cellStyle name="60% - Accent3 15" xfId="1584"/>
    <cellStyle name="60% - Accent3 15 2" xfId="1585"/>
    <cellStyle name="60% - Accent3 16" xfId="1586"/>
    <cellStyle name="60% - Accent3 16 2" xfId="1587"/>
    <cellStyle name="60% - Accent3 17" xfId="1588"/>
    <cellStyle name="60% - Accent3 17 2" xfId="1589"/>
    <cellStyle name="60% - Accent3 18" xfId="1590"/>
    <cellStyle name="60% - Accent3 18 2" xfId="1591"/>
    <cellStyle name="60% - Accent3 19" xfId="1592"/>
    <cellStyle name="60% - Accent3 19 2" xfId="1593"/>
    <cellStyle name="60% - Accent3 2" xfId="1594"/>
    <cellStyle name="60% - Accent3 2 2" xfId="1595"/>
    <cellStyle name="60% - Accent3 20" xfId="1596"/>
    <cellStyle name="60% - Accent3 20 2" xfId="1597"/>
    <cellStyle name="60% - Accent3 21" xfId="1598"/>
    <cellStyle name="60% - Accent3 21 2" xfId="1599"/>
    <cellStyle name="60% - Accent3 22" xfId="1600"/>
    <cellStyle name="60% - Accent3 22 2" xfId="1601"/>
    <cellStyle name="60% - Accent3 23" xfId="1602"/>
    <cellStyle name="60% - Accent3 23 2" xfId="1603"/>
    <cellStyle name="60% - Accent3 24" xfId="1604"/>
    <cellStyle name="60% - Accent3 24 2" xfId="1605"/>
    <cellStyle name="60% - Accent3 25" xfId="1606"/>
    <cellStyle name="60% - Accent3 25 2" xfId="1607"/>
    <cellStyle name="60% - Accent3 26" xfId="1608"/>
    <cellStyle name="60% - Accent3 26 2" xfId="1609"/>
    <cellStyle name="60% - Accent3 27" xfId="1610"/>
    <cellStyle name="60% - Accent3 27 2" xfId="1611"/>
    <cellStyle name="60% - Accent3 28" xfId="1612"/>
    <cellStyle name="60% - Accent3 28 2" xfId="1613"/>
    <cellStyle name="60% - Accent3 29" xfId="1614"/>
    <cellStyle name="60% - Accent3 29 2" xfId="1615"/>
    <cellStyle name="60% - Accent3 3" xfId="1616"/>
    <cellStyle name="60% - Accent3 3 2" xfId="1617"/>
    <cellStyle name="60% - Accent3 30" xfId="1618"/>
    <cellStyle name="60% - Accent3 30 2" xfId="1619"/>
    <cellStyle name="60% - Accent3 31" xfId="1620"/>
    <cellStyle name="60% - Accent3 31 2" xfId="1621"/>
    <cellStyle name="60% - Accent3 32" xfId="1622"/>
    <cellStyle name="60% - Accent3 32 2" xfId="1623"/>
    <cellStyle name="60% - Accent3 33" xfId="1624"/>
    <cellStyle name="60% - Accent3 33 2" xfId="1625"/>
    <cellStyle name="60% - Accent3 34" xfId="1626"/>
    <cellStyle name="60% - Accent3 34 2" xfId="1627"/>
    <cellStyle name="60% - Accent3 35" xfId="1628"/>
    <cellStyle name="60% - Accent3 35 2" xfId="1629"/>
    <cellStyle name="60% - Accent3 36" xfId="1630"/>
    <cellStyle name="60% - Accent3 36 2" xfId="1631"/>
    <cellStyle name="60% - Accent3 37" xfId="1632"/>
    <cellStyle name="60% - Accent3 37 2" xfId="1633"/>
    <cellStyle name="60% - Accent3 38" xfId="1634"/>
    <cellStyle name="60% - Accent3 38 2" xfId="1635"/>
    <cellStyle name="60% - Accent3 39" xfId="1636"/>
    <cellStyle name="60% - Accent3 39 2" xfId="1637"/>
    <cellStyle name="60% - Accent3 4" xfId="1638"/>
    <cellStyle name="60% - Accent3 4 2" xfId="1639"/>
    <cellStyle name="60% - Accent3 40" xfId="1640"/>
    <cellStyle name="60% - Accent3 40 2" xfId="1641"/>
    <cellStyle name="60% - Accent3 41" xfId="1642"/>
    <cellStyle name="60% - Accent3 41 2" xfId="1643"/>
    <cellStyle name="60% - Accent3 42" xfId="1644"/>
    <cellStyle name="60% - Accent3 42 2" xfId="1645"/>
    <cellStyle name="60% - Accent3 43" xfId="1646"/>
    <cellStyle name="60% - Accent3 43 2" xfId="1647"/>
    <cellStyle name="60% - Accent3 44" xfId="1648"/>
    <cellStyle name="60% - Accent3 44 2" xfId="1649"/>
    <cellStyle name="60% - Accent3 45" xfId="1650"/>
    <cellStyle name="60% - Accent3 45 2" xfId="1651"/>
    <cellStyle name="60% - Accent3 46" xfId="1652"/>
    <cellStyle name="60% - Accent3 46 2" xfId="1653"/>
    <cellStyle name="60% - Accent3 47" xfId="1654"/>
    <cellStyle name="60% - Accent3 47 2" xfId="1655"/>
    <cellStyle name="60% - Accent3 48" xfId="1656"/>
    <cellStyle name="60% - Accent3 48 2" xfId="1657"/>
    <cellStyle name="60% - Accent3 49" xfId="1658"/>
    <cellStyle name="60% - Accent3 49 2" xfId="1659"/>
    <cellStyle name="60% - Accent3 5" xfId="1660"/>
    <cellStyle name="60% - Accent3 5 2" xfId="1661"/>
    <cellStyle name="60% - Accent3 50" xfId="1662"/>
    <cellStyle name="60% - Accent3 50 2" xfId="1663"/>
    <cellStyle name="60% - Accent3 51" xfId="1664"/>
    <cellStyle name="60% - Accent3 51 2" xfId="1665"/>
    <cellStyle name="60% - Accent3 52" xfId="1666"/>
    <cellStyle name="60% - Accent3 52 2" xfId="1667"/>
    <cellStyle name="60% - Accent3 53" xfId="1668"/>
    <cellStyle name="60% - Accent3 53 2" xfId="1669"/>
    <cellStyle name="60% - Accent3 54" xfId="1670"/>
    <cellStyle name="60% - Accent3 54 2" xfId="1671"/>
    <cellStyle name="60% - Accent3 55" xfId="1672"/>
    <cellStyle name="60% - Accent3 55 2" xfId="1673"/>
    <cellStyle name="60% - Accent3 56" xfId="1674"/>
    <cellStyle name="60% - Accent3 56 2" xfId="1675"/>
    <cellStyle name="60% - Accent3 57" xfId="1676"/>
    <cellStyle name="60% - Accent3 6" xfId="1677"/>
    <cellStyle name="60% - Accent3 6 2" xfId="1678"/>
    <cellStyle name="60% - Accent3 7" xfId="1679"/>
    <cellStyle name="60% - Accent3 7 2" xfId="1680"/>
    <cellStyle name="60% - Accent3 8" xfId="1681"/>
    <cellStyle name="60% - Accent3 8 2" xfId="1682"/>
    <cellStyle name="60% - Accent3 9" xfId="1683"/>
    <cellStyle name="60% - Accent3 9 2" xfId="1684"/>
    <cellStyle name="60% - Accent4 10" xfId="1685"/>
    <cellStyle name="60% - Accent4 10 2" xfId="1686"/>
    <cellStyle name="60% - Accent4 11" xfId="1687"/>
    <cellStyle name="60% - Accent4 11 2" xfId="1688"/>
    <cellStyle name="60% - Accent4 12" xfId="1689"/>
    <cellStyle name="60% - Accent4 12 2" xfId="1690"/>
    <cellStyle name="60% - Accent4 13" xfId="1691"/>
    <cellStyle name="60% - Accent4 13 2" xfId="1692"/>
    <cellStyle name="60% - Accent4 14" xfId="1693"/>
    <cellStyle name="60% - Accent4 14 2" xfId="1694"/>
    <cellStyle name="60% - Accent4 15" xfId="1695"/>
    <cellStyle name="60% - Accent4 15 2" xfId="1696"/>
    <cellStyle name="60% - Accent4 16" xfId="1697"/>
    <cellStyle name="60% - Accent4 16 2" xfId="1698"/>
    <cellStyle name="60% - Accent4 17" xfId="1699"/>
    <cellStyle name="60% - Accent4 17 2" xfId="1700"/>
    <cellStyle name="60% - Accent4 18" xfId="1701"/>
    <cellStyle name="60% - Accent4 18 2" xfId="1702"/>
    <cellStyle name="60% - Accent4 19" xfId="1703"/>
    <cellStyle name="60% - Accent4 19 2" xfId="1704"/>
    <cellStyle name="60% - Accent4 2" xfId="1705"/>
    <cellStyle name="60% - Accent4 2 2" xfId="1706"/>
    <cellStyle name="60% - Accent4 20" xfId="1707"/>
    <cellStyle name="60% - Accent4 20 2" xfId="1708"/>
    <cellStyle name="60% - Accent4 21" xfId="1709"/>
    <cellStyle name="60% - Accent4 21 2" xfId="1710"/>
    <cellStyle name="60% - Accent4 22" xfId="1711"/>
    <cellStyle name="60% - Accent4 22 2" xfId="1712"/>
    <cellStyle name="60% - Accent4 23" xfId="1713"/>
    <cellStyle name="60% - Accent4 23 2" xfId="1714"/>
    <cellStyle name="60% - Accent4 24" xfId="1715"/>
    <cellStyle name="60% - Accent4 24 2" xfId="1716"/>
    <cellStyle name="60% - Accent4 25" xfId="1717"/>
    <cellStyle name="60% - Accent4 25 2" xfId="1718"/>
    <cellStyle name="60% - Accent4 26" xfId="1719"/>
    <cellStyle name="60% - Accent4 26 2" xfId="1720"/>
    <cellStyle name="60% - Accent4 27" xfId="1721"/>
    <cellStyle name="60% - Accent4 27 2" xfId="1722"/>
    <cellStyle name="60% - Accent4 28" xfId="1723"/>
    <cellStyle name="60% - Accent4 28 2" xfId="1724"/>
    <cellStyle name="60% - Accent4 29" xfId="1725"/>
    <cellStyle name="60% - Accent4 29 2" xfId="1726"/>
    <cellStyle name="60% - Accent4 3" xfId="1727"/>
    <cellStyle name="60% - Accent4 3 2" xfId="1728"/>
    <cellStyle name="60% - Accent4 30" xfId="1729"/>
    <cellStyle name="60% - Accent4 30 2" xfId="1730"/>
    <cellStyle name="60% - Accent4 31" xfId="1731"/>
    <cellStyle name="60% - Accent4 31 2" xfId="1732"/>
    <cellStyle name="60% - Accent4 32" xfId="1733"/>
    <cellStyle name="60% - Accent4 32 2" xfId="1734"/>
    <cellStyle name="60% - Accent4 33" xfId="1735"/>
    <cellStyle name="60% - Accent4 33 2" xfId="1736"/>
    <cellStyle name="60% - Accent4 34" xfId="1737"/>
    <cellStyle name="60% - Accent4 34 2" xfId="1738"/>
    <cellStyle name="60% - Accent4 35" xfId="1739"/>
    <cellStyle name="60% - Accent4 35 2" xfId="1740"/>
    <cellStyle name="60% - Accent4 36" xfId="1741"/>
    <cellStyle name="60% - Accent4 36 2" xfId="1742"/>
    <cellStyle name="60% - Accent4 37" xfId="1743"/>
    <cellStyle name="60% - Accent4 37 2" xfId="1744"/>
    <cellStyle name="60% - Accent4 38" xfId="1745"/>
    <cellStyle name="60% - Accent4 38 2" xfId="1746"/>
    <cellStyle name="60% - Accent4 39" xfId="1747"/>
    <cellStyle name="60% - Accent4 39 2" xfId="1748"/>
    <cellStyle name="60% - Accent4 4" xfId="1749"/>
    <cellStyle name="60% - Accent4 4 2" xfId="1750"/>
    <cellStyle name="60% - Accent4 40" xfId="1751"/>
    <cellStyle name="60% - Accent4 40 2" xfId="1752"/>
    <cellStyle name="60% - Accent4 41" xfId="1753"/>
    <cellStyle name="60% - Accent4 41 2" xfId="1754"/>
    <cellStyle name="60% - Accent4 42" xfId="1755"/>
    <cellStyle name="60% - Accent4 42 2" xfId="1756"/>
    <cellStyle name="60% - Accent4 43" xfId="1757"/>
    <cellStyle name="60% - Accent4 43 2" xfId="1758"/>
    <cellStyle name="60% - Accent4 44" xfId="1759"/>
    <cellStyle name="60% - Accent4 44 2" xfId="1760"/>
    <cellStyle name="60% - Accent4 45" xfId="1761"/>
    <cellStyle name="60% - Accent4 45 2" xfId="1762"/>
    <cellStyle name="60% - Accent4 46" xfId="1763"/>
    <cellStyle name="60% - Accent4 46 2" xfId="1764"/>
    <cellStyle name="60% - Accent4 47" xfId="1765"/>
    <cellStyle name="60% - Accent4 47 2" xfId="1766"/>
    <cellStyle name="60% - Accent4 48" xfId="1767"/>
    <cellStyle name="60% - Accent4 48 2" xfId="1768"/>
    <cellStyle name="60% - Accent4 49" xfId="1769"/>
    <cellStyle name="60% - Accent4 49 2" xfId="1770"/>
    <cellStyle name="60% - Accent4 5" xfId="1771"/>
    <cellStyle name="60% - Accent4 5 2" xfId="1772"/>
    <cellStyle name="60% - Accent4 50" xfId="1773"/>
    <cellStyle name="60% - Accent4 50 2" xfId="1774"/>
    <cellStyle name="60% - Accent4 51" xfId="1775"/>
    <cellStyle name="60% - Accent4 51 2" xfId="1776"/>
    <cellStyle name="60% - Accent4 52" xfId="1777"/>
    <cellStyle name="60% - Accent4 52 2" xfId="1778"/>
    <cellStyle name="60% - Accent4 53" xfId="1779"/>
    <cellStyle name="60% - Accent4 53 2" xfId="1780"/>
    <cellStyle name="60% - Accent4 54" xfId="1781"/>
    <cellStyle name="60% - Accent4 54 2" xfId="1782"/>
    <cellStyle name="60% - Accent4 55" xfId="1783"/>
    <cellStyle name="60% - Accent4 55 2" xfId="1784"/>
    <cellStyle name="60% - Accent4 56" xfId="1785"/>
    <cellStyle name="60% - Accent4 56 2" xfId="1786"/>
    <cellStyle name="60% - Accent4 57" xfId="1787"/>
    <cellStyle name="60% - Accent4 6" xfId="1788"/>
    <cellStyle name="60% - Accent4 6 2" xfId="1789"/>
    <cellStyle name="60% - Accent4 7" xfId="1790"/>
    <cellStyle name="60% - Accent4 7 2" xfId="1791"/>
    <cellStyle name="60% - Accent4 8" xfId="1792"/>
    <cellStyle name="60% - Accent4 8 2" xfId="1793"/>
    <cellStyle name="60% - Accent4 9" xfId="1794"/>
    <cellStyle name="60% - Accent4 9 2" xfId="1795"/>
    <cellStyle name="60% - Accent5 10" xfId="1796"/>
    <cellStyle name="60% - Accent5 10 2" xfId="1797"/>
    <cellStyle name="60% - Accent5 11" xfId="1798"/>
    <cellStyle name="60% - Accent5 11 2" xfId="1799"/>
    <cellStyle name="60% - Accent5 12" xfId="1800"/>
    <cellStyle name="60% - Accent5 12 2" xfId="1801"/>
    <cellStyle name="60% - Accent5 13" xfId="1802"/>
    <cellStyle name="60% - Accent5 13 2" xfId="1803"/>
    <cellStyle name="60% - Accent5 14" xfId="1804"/>
    <cellStyle name="60% - Accent5 14 2" xfId="1805"/>
    <cellStyle name="60% - Accent5 15" xfId="1806"/>
    <cellStyle name="60% - Accent5 15 2" xfId="1807"/>
    <cellStyle name="60% - Accent5 16" xfId="1808"/>
    <cellStyle name="60% - Accent5 16 2" xfId="1809"/>
    <cellStyle name="60% - Accent5 17" xfId="1810"/>
    <cellStyle name="60% - Accent5 17 2" xfId="1811"/>
    <cellStyle name="60% - Accent5 18" xfId="1812"/>
    <cellStyle name="60% - Accent5 18 2" xfId="1813"/>
    <cellStyle name="60% - Accent5 19" xfId="1814"/>
    <cellStyle name="60% - Accent5 19 2" xfId="1815"/>
    <cellStyle name="60% - Accent5 2" xfId="1816"/>
    <cellStyle name="60% - Accent5 2 2" xfId="1817"/>
    <cellStyle name="60% - Accent5 20" xfId="1818"/>
    <cellStyle name="60% - Accent5 20 2" xfId="1819"/>
    <cellStyle name="60% - Accent5 21" xfId="1820"/>
    <cellStyle name="60% - Accent5 21 2" xfId="1821"/>
    <cellStyle name="60% - Accent5 22" xfId="1822"/>
    <cellStyle name="60% - Accent5 22 2" xfId="1823"/>
    <cellStyle name="60% - Accent5 23" xfId="1824"/>
    <cellStyle name="60% - Accent5 23 2" xfId="1825"/>
    <cellStyle name="60% - Accent5 24" xfId="1826"/>
    <cellStyle name="60% - Accent5 24 2" xfId="1827"/>
    <cellStyle name="60% - Accent5 25" xfId="1828"/>
    <cellStyle name="60% - Accent5 25 2" xfId="1829"/>
    <cellStyle name="60% - Accent5 26" xfId="1830"/>
    <cellStyle name="60% - Accent5 26 2" xfId="1831"/>
    <cellStyle name="60% - Accent5 27" xfId="1832"/>
    <cellStyle name="60% - Accent5 27 2" xfId="1833"/>
    <cellStyle name="60% - Accent5 28" xfId="1834"/>
    <cellStyle name="60% - Accent5 28 2" xfId="1835"/>
    <cellStyle name="60% - Accent5 29" xfId="1836"/>
    <cellStyle name="60% - Accent5 29 2" xfId="1837"/>
    <cellStyle name="60% - Accent5 3" xfId="1838"/>
    <cellStyle name="60% - Accent5 3 2" xfId="1839"/>
    <cellStyle name="60% - Accent5 30" xfId="1840"/>
    <cellStyle name="60% - Accent5 30 2" xfId="1841"/>
    <cellStyle name="60% - Accent5 31" xfId="1842"/>
    <cellStyle name="60% - Accent5 31 2" xfId="1843"/>
    <cellStyle name="60% - Accent5 32" xfId="1844"/>
    <cellStyle name="60% - Accent5 32 2" xfId="1845"/>
    <cellStyle name="60% - Accent5 33" xfId="1846"/>
    <cellStyle name="60% - Accent5 33 2" xfId="1847"/>
    <cellStyle name="60% - Accent5 34" xfId="1848"/>
    <cellStyle name="60% - Accent5 34 2" xfId="1849"/>
    <cellStyle name="60% - Accent5 35" xfId="1850"/>
    <cellStyle name="60% - Accent5 35 2" xfId="1851"/>
    <cellStyle name="60% - Accent5 36" xfId="1852"/>
    <cellStyle name="60% - Accent5 36 2" xfId="1853"/>
    <cellStyle name="60% - Accent5 37" xfId="1854"/>
    <cellStyle name="60% - Accent5 37 2" xfId="1855"/>
    <cellStyle name="60% - Accent5 38" xfId="1856"/>
    <cellStyle name="60% - Accent5 38 2" xfId="1857"/>
    <cellStyle name="60% - Accent5 39" xfId="1858"/>
    <cellStyle name="60% - Accent5 39 2" xfId="1859"/>
    <cellStyle name="60% - Accent5 4" xfId="1860"/>
    <cellStyle name="60% - Accent5 4 2" xfId="1861"/>
    <cellStyle name="60% - Accent5 40" xfId="1862"/>
    <cellStyle name="60% - Accent5 40 2" xfId="1863"/>
    <cellStyle name="60% - Accent5 41" xfId="1864"/>
    <cellStyle name="60% - Accent5 41 2" xfId="1865"/>
    <cellStyle name="60% - Accent5 42" xfId="1866"/>
    <cellStyle name="60% - Accent5 42 2" xfId="1867"/>
    <cellStyle name="60% - Accent5 43" xfId="1868"/>
    <cellStyle name="60% - Accent5 43 2" xfId="1869"/>
    <cellStyle name="60% - Accent5 44" xfId="1870"/>
    <cellStyle name="60% - Accent5 44 2" xfId="1871"/>
    <cellStyle name="60% - Accent5 45" xfId="1872"/>
    <cellStyle name="60% - Accent5 45 2" xfId="1873"/>
    <cellStyle name="60% - Accent5 46" xfId="1874"/>
    <cellStyle name="60% - Accent5 46 2" xfId="1875"/>
    <cellStyle name="60% - Accent5 47" xfId="1876"/>
    <cellStyle name="60% - Accent5 47 2" xfId="1877"/>
    <cellStyle name="60% - Accent5 48" xfId="1878"/>
    <cellStyle name="60% - Accent5 48 2" xfId="1879"/>
    <cellStyle name="60% - Accent5 49" xfId="1880"/>
    <cellStyle name="60% - Accent5 49 2" xfId="1881"/>
    <cellStyle name="60% - Accent5 5" xfId="1882"/>
    <cellStyle name="60% - Accent5 5 2" xfId="1883"/>
    <cellStyle name="60% - Accent5 50" xfId="1884"/>
    <cellStyle name="60% - Accent5 50 2" xfId="1885"/>
    <cellStyle name="60% - Accent5 51" xfId="1886"/>
    <cellStyle name="60% - Accent5 51 2" xfId="1887"/>
    <cellStyle name="60% - Accent5 52" xfId="1888"/>
    <cellStyle name="60% - Accent5 52 2" xfId="1889"/>
    <cellStyle name="60% - Accent5 53" xfId="1890"/>
    <cellStyle name="60% - Accent5 53 2" xfId="1891"/>
    <cellStyle name="60% - Accent5 54" xfId="1892"/>
    <cellStyle name="60% - Accent5 54 2" xfId="1893"/>
    <cellStyle name="60% - Accent5 55" xfId="1894"/>
    <cellStyle name="60% - Accent5 55 2" xfId="1895"/>
    <cellStyle name="60% - Accent5 56" xfId="1896"/>
    <cellStyle name="60% - Accent5 56 2" xfId="1897"/>
    <cellStyle name="60% - Accent5 57" xfId="1898"/>
    <cellStyle name="60% - Accent5 6" xfId="1899"/>
    <cellStyle name="60% - Accent5 6 2" xfId="1900"/>
    <cellStyle name="60% - Accent5 7" xfId="1901"/>
    <cellStyle name="60% - Accent5 7 2" xfId="1902"/>
    <cellStyle name="60% - Accent5 8" xfId="1903"/>
    <cellStyle name="60% - Accent5 8 2" xfId="1904"/>
    <cellStyle name="60% - Accent5 9" xfId="1905"/>
    <cellStyle name="60% - Accent5 9 2" xfId="1906"/>
    <cellStyle name="60% - Accent6 10" xfId="1907"/>
    <cellStyle name="60% - Accent6 10 2" xfId="1908"/>
    <cellStyle name="60% - Accent6 11" xfId="1909"/>
    <cellStyle name="60% - Accent6 11 2" xfId="1910"/>
    <cellStyle name="60% - Accent6 12" xfId="1911"/>
    <cellStyle name="60% - Accent6 12 2" xfId="1912"/>
    <cellStyle name="60% - Accent6 13" xfId="1913"/>
    <cellStyle name="60% - Accent6 13 2" xfId="1914"/>
    <cellStyle name="60% - Accent6 14" xfId="1915"/>
    <cellStyle name="60% - Accent6 14 2" xfId="1916"/>
    <cellStyle name="60% - Accent6 15" xfId="1917"/>
    <cellStyle name="60% - Accent6 15 2" xfId="1918"/>
    <cellStyle name="60% - Accent6 16" xfId="1919"/>
    <cellStyle name="60% - Accent6 16 2" xfId="1920"/>
    <cellStyle name="60% - Accent6 17" xfId="1921"/>
    <cellStyle name="60% - Accent6 17 2" xfId="1922"/>
    <cellStyle name="60% - Accent6 18" xfId="1923"/>
    <cellStyle name="60% - Accent6 18 2" xfId="1924"/>
    <cellStyle name="60% - Accent6 19" xfId="1925"/>
    <cellStyle name="60% - Accent6 19 2" xfId="1926"/>
    <cellStyle name="60% - Accent6 2" xfId="1927"/>
    <cellStyle name="60% - Accent6 2 2" xfId="1928"/>
    <cellStyle name="60% - Accent6 20" xfId="1929"/>
    <cellStyle name="60% - Accent6 20 2" xfId="1930"/>
    <cellStyle name="60% - Accent6 21" xfId="1931"/>
    <cellStyle name="60% - Accent6 21 2" xfId="1932"/>
    <cellStyle name="60% - Accent6 22" xfId="1933"/>
    <cellStyle name="60% - Accent6 22 2" xfId="1934"/>
    <cellStyle name="60% - Accent6 23" xfId="1935"/>
    <cellStyle name="60% - Accent6 23 2" xfId="1936"/>
    <cellStyle name="60% - Accent6 24" xfId="1937"/>
    <cellStyle name="60% - Accent6 24 2" xfId="1938"/>
    <cellStyle name="60% - Accent6 25" xfId="1939"/>
    <cellStyle name="60% - Accent6 25 2" xfId="1940"/>
    <cellStyle name="60% - Accent6 26" xfId="1941"/>
    <cellStyle name="60% - Accent6 26 2" xfId="1942"/>
    <cellStyle name="60% - Accent6 27" xfId="1943"/>
    <cellStyle name="60% - Accent6 27 2" xfId="1944"/>
    <cellStyle name="60% - Accent6 28" xfId="1945"/>
    <cellStyle name="60% - Accent6 28 2" xfId="1946"/>
    <cellStyle name="60% - Accent6 29" xfId="1947"/>
    <cellStyle name="60% - Accent6 29 2" xfId="1948"/>
    <cellStyle name="60% - Accent6 3" xfId="1949"/>
    <cellStyle name="60% - Accent6 3 2" xfId="1950"/>
    <cellStyle name="60% - Accent6 30" xfId="1951"/>
    <cellStyle name="60% - Accent6 30 2" xfId="1952"/>
    <cellStyle name="60% - Accent6 31" xfId="1953"/>
    <cellStyle name="60% - Accent6 31 2" xfId="1954"/>
    <cellStyle name="60% - Accent6 32" xfId="1955"/>
    <cellStyle name="60% - Accent6 32 2" xfId="1956"/>
    <cellStyle name="60% - Accent6 33" xfId="1957"/>
    <cellStyle name="60% - Accent6 33 2" xfId="1958"/>
    <cellStyle name="60% - Accent6 34" xfId="1959"/>
    <cellStyle name="60% - Accent6 34 2" xfId="1960"/>
    <cellStyle name="60% - Accent6 35" xfId="1961"/>
    <cellStyle name="60% - Accent6 35 2" xfId="1962"/>
    <cellStyle name="60% - Accent6 36" xfId="1963"/>
    <cellStyle name="60% - Accent6 36 2" xfId="1964"/>
    <cellStyle name="60% - Accent6 37" xfId="1965"/>
    <cellStyle name="60% - Accent6 37 2" xfId="1966"/>
    <cellStyle name="60% - Accent6 38" xfId="1967"/>
    <cellStyle name="60% - Accent6 38 2" xfId="1968"/>
    <cellStyle name="60% - Accent6 39" xfId="1969"/>
    <cellStyle name="60% - Accent6 39 2" xfId="1970"/>
    <cellStyle name="60% - Accent6 4" xfId="1971"/>
    <cellStyle name="60% - Accent6 4 2" xfId="1972"/>
    <cellStyle name="60% - Accent6 40" xfId="1973"/>
    <cellStyle name="60% - Accent6 40 2" xfId="1974"/>
    <cellStyle name="60% - Accent6 41" xfId="1975"/>
    <cellStyle name="60% - Accent6 41 2" xfId="1976"/>
    <cellStyle name="60% - Accent6 42" xfId="1977"/>
    <cellStyle name="60% - Accent6 42 2" xfId="1978"/>
    <cellStyle name="60% - Accent6 43" xfId="1979"/>
    <cellStyle name="60% - Accent6 43 2" xfId="1980"/>
    <cellStyle name="60% - Accent6 44" xfId="1981"/>
    <cellStyle name="60% - Accent6 44 2" xfId="1982"/>
    <cellStyle name="60% - Accent6 45" xfId="1983"/>
    <cellStyle name="60% - Accent6 45 2" xfId="1984"/>
    <cellStyle name="60% - Accent6 46" xfId="1985"/>
    <cellStyle name="60% - Accent6 46 2" xfId="1986"/>
    <cellStyle name="60% - Accent6 47" xfId="1987"/>
    <cellStyle name="60% - Accent6 47 2" xfId="1988"/>
    <cellStyle name="60% - Accent6 48" xfId="1989"/>
    <cellStyle name="60% - Accent6 48 2" xfId="1990"/>
    <cellStyle name="60% - Accent6 49" xfId="1991"/>
    <cellStyle name="60% - Accent6 49 2" xfId="1992"/>
    <cellStyle name="60% - Accent6 5" xfId="1993"/>
    <cellStyle name="60% - Accent6 5 2" xfId="1994"/>
    <cellStyle name="60% - Accent6 50" xfId="1995"/>
    <cellStyle name="60% - Accent6 50 2" xfId="1996"/>
    <cellStyle name="60% - Accent6 51" xfId="1997"/>
    <cellStyle name="60% - Accent6 51 2" xfId="1998"/>
    <cellStyle name="60% - Accent6 52" xfId="1999"/>
    <cellStyle name="60% - Accent6 52 2" xfId="2000"/>
    <cellStyle name="60% - Accent6 53" xfId="2001"/>
    <cellStyle name="60% - Accent6 53 2" xfId="2002"/>
    <cellStyle name="60% - Accent6 54" xfId="2003"/>
    <cellStyle name="60% - Accent6 54 2" xfId="2004"/>
    <cellStyle name="60% - Accent6 55" xfId="2005"/>
    <cellStyle name="60% - Accent6 55 2" xfId="2006"/>
    <cellStyle name="60% - Accent6 56" xfId="2007"/>
    <cellStyle name="60% - Accent6 56 2" xfId="2008"/>
    <cellStyle name="60% - Accent6 57" xfId="2009"/>
    <cellStyle name="60% - Accent6 6" xfId="2010"/>
    <cellStyle name="60% - Accent6 6 2" xfId="2011"/>
    <cellStyle name="60% - Accent6 7" xfId="2012"/>
    <cellStyle name="60% - Accent6 7 2" xfId="2013"/>
    <cellStyle name="60% - Accent6 8" xfId="2014"/>
    <cellStyle name="60% - Accent6 8 2" xfId="2015"/>
    <cellStyle name="60% - Accent6 9" xfId="2016"/>
    <cellStyle name="60% - Accent6 9 2" xfId="2017"/>
    <cellStyle name="Accent1 10" xfId="2018"/>
    <cellStyle name="Accent1 10 2" xfId="2019"/>
    <cellStyle name="Accent1 11" xfId="2020"/>
    <cellStyle name="Accent1 11 2" xfId="2021"/>
    <cellStyle name="Accent1 12" xfId="2022"/>
    <cellStyle name="Accent1 12 2" xfId="2023"/>
    <cellStyle name="Accent1 13" xfId="2024"/>
    <cellStyle name="Accent1 13 2" xfId="2025"/>
    <cellStyle name="Accent1 14" xfId="2026"/>
    <cellStyle name="Accent1 14 2" xfId="2027"/>
    <cellStyle name="Accent1 15" xfId="2028"/>
    <cellStyle name="Accent1 15 2" xfId="2029"/>
    <cellStyle name="Accent1 16" xfId="2030"/>
    <cellStyle name="Accent1 16 2" xfId="2031"/>
    <cellStyle name="Accent1 17" xfId="2032"/>
    <cellStyle name="Accent1 17 2" xfId="2033"/>
    <cellStyle name="Accent1 18" xfId="2034"/>
    <cellStyle name="Accent1 18 2" xfId="2035"/>
    <cellStyle name="Accent1 19" xfId="2036"/>
    <cellStyle name="Accent1 19 2" xfId="2037"/>
    <cellStyle name="Accent1 2" xfId="2038"/>
    <cellStyle name="Accent1 2 2" xfId="2039"/>
    <cellStyle name="Accent1 20" xfId="2040"/>
    <cellStyle name="Accent1 20 2" xfId="2041"/>
    <cellStyle name="Accent1 21" xfId="2042"/>
    <cellStyle name="Accent1 21 2" xfId="2043"/>
    <cellStyle name="Accent1 22" xfId="2044"/>
    <cellStyle name="Accent1 22 2" xfId="2045"/>
    <cellStyle name="Accent1 23" xfId="2046"/>
    <cellStyle name="Accent1 23 2" xfId="2047"/>
    <cellStyle name="Accent1 24" xfId="2048"/>
    <cellStyle name="Accent1 24 2" xfId="2049"/>
    <cellStyle name="Accent1 25" xfId="2050"/>
    <cellStyle name="Accent1 25 2" xfId="2051"/>
    <cellStyle name="Accent1 26" xfId="2052"/>
    <cellStyle name="Accent1 26 2" xfId="2053"/>
    <cellStyle name="Accent1 27" xfId="2054"/>
    <cellStyle name="Accent1 27 2" xfId="2055"/>
    <cellStyle name="Accent1 28" xfId="2056"/>
    <cellStyle name="Accent1 28 2" xfId="2057"/>
    <cellStyle name="Accent1 29" xfId="2058"/>
    <cellStyle name="Accent1 29 2" xfId="2059"/>
    <cellStyle name="Accent1 3" xfId="2060"/>
    <cellStyle name="Accent1 3 2" xfId="2061"/>
    <cellStyle name="Accent1 30" xfId="2062"/>
    <cellStyle name="Accent1 30 2" xfId="2063"/>
    <cellStyle name="Accent1 31" xfId="2064"/>
    <cellStyle name="Accent1 31 2" xfId="2065"/>
    <cellStyle name="Accent1 32" xfId="2066"/>
    <cellStyle name="Accent1 32 2" xfId="2067"/>
    <cellStyle name="Accent1 33" xfId="2068"/>
    <cellStyle name="Accent1 33 2" xfId="2069"/>
    <cellStyle name="Accent1 34" xfId="2070"/>
    <cellStyle name="Accent1 34 2" xfId="2071"/>
    <cellStyle name="Accent1 35" xfId="2072"/>
    <cellStyle name="Accent1 35 2" xfId="2073"/>
    <cellStyle name="Accent1 36" xfId="2074"/>
    <cellStyle name="Accent1 36 2" xfId="2075"/>
    <cellStyle name="Accent1 37" xfId="2076"/>
    <cellStyle name="Accent1 37 2" xfId="2077"/>
    <cellStyle name="Accent1 38" xfId="2078"/>
    <cellStyle name="Accent1 38 2" xfId="2079"/>
    <cellStyle name="Accent1 39" xfId="2080"/>
    <cellStyle name="Accent1 39 2" xfId="2081"/>
    <cellStyle name="Accent1 4" xfId="2082"/>
    <cellStyle name="Accent1 4 2" xfId="2083"/>
    <cellStyle name="Accent1 40" xfId="2084"/>
    <cellStyle name="Accent1 40 2" xfId="2085"/>
    <cellStyle name="Accent1 41" xfId="2086"/>
    <cellStyle name="Accent1 41 2" xfId="2087"/>
    <cellStyle name="Accent1 42" xfId="2088"/>
    <cellStyle name="Accent1 42 2" xfId="2089"/>
    <cellStyle name="Accent1 43" xfId="2090"/>
    <cellStyle name="Accent1 43 2" xfId="2091"/>
    <cellStyle name="Accent1 44" xfId="2092"/>
    <cellStyle name="Accent1 44 2" xfId="2093"/>
    <cellStyle name="Accent1 45" xfId="2094"/>
    <cellStyle name="Accent1 45 2" xfId="2095"/>
    <cellStyle name="Accent1 46" xfId="2096"/>
    <cellStyle name="Accent1 46 2" xfId="2097"/>
    <cellStyle name="Accent1 47" xfId="2098"/>
    <cellStyle name="Accent1 47 2" xfId="2099"/>
    <cellStyle name="Accent1 48" xfId="2100"/>
    <cellStyle name="Accent1 48 2" xfId="2101"/>
    <cellStyle name="Accent1 49" xfId="2102"/>
    <cellStyle name="Accent1 49 2" xfId="2103"/>
    <cellStyle name="Accent1 5" xfId="2104"/>
    <cellStyle name="Accent1 5 2" xfId="2105"/>
    <cellStyle name="Accent1 50" xfId="2106"/>
    <cellStyle name="Accent1 50 2" xfId="2107"/>
    <cellStyle name="Accent1 51" xfId="2108"/>
    <cellStyle name="Accent1 51 2" xfId="2109"/>
    <cellStyle name="Accent1 52" xfId="2110"/>
    <cellStyle name="Accent1 52 2" xfId="2111"/>
    <cellStyle name="Accent1 53" xfId="2112"/>
    <cellStyle name="Accent1 53 2" xfId="2113"/>
    <cellStyle name="Accent1 54" xfId="2114"/>
    <cellStyle name="Accent1 54 2" xfId="2115"/>
    <cellStyle name="Accent1 55" xfId="2116"/>
    <cellStyle name="Accent1 55 2" xfId="2117"/>
    <cellStyle name="Accent1 56" xfId="2118"/>
    <cellStyle name="Accent1 56 2" xfId="2119"/>
    <cellStyle name="Accent1 57" xfId="2120"/>
    <cellStyle name="Accent1 6" xfId="2121"/>
    <cellStyle name="Accent1 6 2" xfId="2122"/>
    <cellStyle name="Accent1 7" xfId="2123"/>
    <cellStyle name="Accent1 7 2" xfId="2124"/>
    <cellStyle name="Accent1 8" xfId="2125"/>
    <cellStyle name="Accent1 8 2" xfId="2126"/>
    <cellStyle name="Accent1 9" xfId="2127"/>
    <cellStyle name="Accent1 9 2" xfId="2128"/>
    <cellStyle name="Accent2 10" xfId="2129"/>
    <cellStyle name="Accent2 10 2" xfId="2130"/>
    <cellStyle name="Accent2 11" xfId="2131"/>
    <cellStyle name="Accent2 11 2" xfId="2132"/>
    <cellStyle name="Accent2 12" xfId="2133"/>
    <cellStyle name="Accent2 12 2" xfId="2134"/>
    <cellStyle name="Accent2 13" xfId="2135"/>
    <cellStyle name="Accent2 13 2" xfId="2136"/>
    <cellStyle name="Accent2 14" xfId="2137"/>
    <cellStyle name="Accent2 14 2" xfId="2138"/>
    <cellStyle name="Accent2 15" xfId="2139"/>
    <cellStyle name="Accent2 15 2" xfId="2140"/>
    <cellStyle name="Accent2 16" xfId="2141"/>
    <cellStyle name="Accent2 16 2" xfId="2142"/>
    <cellStyle name="Accent2 17" xfId="2143"/>
    <cellStyle name="Accent2 17 2" xfId="2144"/>
    <cellStyle name="Accent2 18" xfId="2145"/>
    <cellStyle name="Accent2 18 2" xfId="2146"/>
    <cellStyle name="Accent2 19" xfId="2147"/>
    <cellStyle name="Accent2 19 2" xfId="2148"/>
    <cellStyle name="Accent2 2" xfId="2149"/>
    <cellStyle name="Accent2 2 2" xfId="2150"/>
    <cellStyle name="Accent2 20" xfId="2151"/>
    <cellStyle name="Accent2 20 2" xfId="2152"/>
    <cellStyle name="Accent2 21" xfId="2153"/>
    <cellStyle name="Accent2 21 2" xfId="2154"/>
    <cellStyle name="Accent2 22" xfId="2155"/>
    <cellStyle name="Accent2 22 2" xfId="2156"/>
    <cellStyle name="Accent2 23" xfId="2157"/>
    <cellStyle name="Accent2 23 2" xfId="2158"/>
    <cellStyle name="Accent2 24" xfId="2159"/>
    <cellStyle name="Accent2 24 2" xfId="2160"/>
    <cellStyle name="Accent2 25" xfId="2161"/>
    <cellStyle name="Accent2 25 2" xfId="2162"/>
    <cellStyle name="Accent2 26" xfId="2163"/>
    <cellStyle name="Accent2 26 2" xfId="2164"/>
    <cellStyle name="Accent2 27" xfId="2165"/>
    <cellStyle name="Accent2 27 2" xfId="2166"/>
    <cellStyle name="Accent2 28" xfId="2167"/>
    <cellStyle name="Accent2 28 2" xfId="2168"/>
    <cellStyle name="Accent2 29" xfId="2169"/>
    <cellStyle name="Accent2 29 2" xfId="2170"/>
    <cellStyle name="Accent2 3" xfId="2171"/>
    <cellStyle name="Accent2 3 2" xfId="2172"/>
    <cellStyle name="Accent2 30" xfId="2173"/>
    <cellStyle name="Accent2 30 2" xfId="2174"/>
    <cellStyle name="Accent2 31" xfId="2175"/>
    <cellStyle name="Accent2 31 2" xfId="2176"/>
    <cellStyle name="Accent2 32" xfId="2177"/>
    <cellStyle name="Accent2 32 2" xfId="2178"/>
    <cellStyle name="Accent2 33" xfId="2179"/>
    <cellStyle name="Accent2 33 2" xfId="2180"/>
    <cellStyle name="Accent2 34" xfId="2181"/>
    <cellStyle name="Accent2 34 2" xfId="2182"/>
    <cellStyle name="Accent2 35" xfId="2183"/>
    <cellStyle name="Accent2 35 2" xfId="2184"/>
    <cellStyle name="Accent2 36" xfId="2185"/>
    <cellStyle name="Accent2 36 2" xfId="2186"/>
    <cellStyle name="Accent2 37" xfId="2187"/>
    <cellStyle name="Accent2 37 2" xfId="2188"/>
    <cellStyle name="Accent2 38" xfId="2189"/>
    <cellStyle name="Accent2 38 2" xfId="2190"/>
    <cellStyle name="Accent2 39" xfId="2191"/>
    <cellStyle name="Accent2 39 2" xfId="2192"/>
    <cellStyle name="Accent2 4" xfId="2193"/>
    <cellStyle name="Accent2 4 2" xfId="2194"/>
    <cellStyle name="Accent2 40" xfId="2195"/>
    <cellStyle name="Accent2 40 2" xfId="2196"/>
    <cellStyle name="Accent2 41" xfId="2197"/>
    <cellStyle name="Accent2 41 2" xfId="2198"/>
    <cellStyle name="Accent2 42" xfId="2199"/>
    <cellStyle name="Accent2 42 2" xfId="2200"/>
    <cellStyle name="Accent2 43" xfId="2201"/>
    <cellStyle name="Accent2 43 2" xfId="2202"/>
    <cellStyle name="Accent2 44" xfId="2203"/>
    <cellStyle name="Accent2 44 2" xfId="2204"/>
    <cellStyle name="Accent2 45" xfId="2205"/>
    <cellStyle name="Accent2 45 2" xfId="2206"/>
    <cellStyle name="Accent2 46" xfId="2207"/>
    <cellStyle name="Accent2 46 2" xfId="2208"/>
    <cellStyle name="Accent2 47" xfId="2209"/>
    <cellStyle name="Accent2 47 2" xfId="2210"/>
    <cellStyle name="Accent2 48" xfId="2211"/>
    <cellStyle name="Accent2 48 2" xfId="2212"/>
    <cellStyle name="Accent2 49" xfId="2213"/>
    <cellStyle name="Accent2 49 2" xfId="2214"/>
    <cellStyle name="Accent2 5" xfId="2215"/>
    <cellStyle name="Accent2 5 2" xfId="2216"/>
    <cellStyle name="Accent2 50" xfId="2217"/>
    <cellStyle name="Accent2 50 2" xfId="2218"/>
    <cellStyle name="Accent2 51" xfId="2219"/>
    <cellStyle name="Accent2 51 2" xfId="2220"/>
    <cellStyle name="Accent2 52" xfId="2221"/>
    <cellStyle name="Accent2 52 2" xfId="2222"/>
    <cellStyle name="Accent2 53" xfId="2223"/>
    <cellStyle name="Accent2 53 2" xfId="2224"/>
    <cellStyle name="Accent2 54" xfId="2225"/>
    <cellStyle name="Accent2 54 2" xfId="2226"/>
    <cellStyle name="Accent2 55" xfId="2227"/>
    <cellStyle name="Accent2 55 2" xfId="2228"/>
    <cellStyle name="Accent2 56" xfId="2229"/>
    <cellStyle name="Accent2 56 2" xfId="2230"/>
    <cellStyle name="Accent2 57" xfId="2231"/>
    <cellStyle name="Accent2 6" xfId="2232"/>
    <cellStyle name="Accent2 6 2" xfId="2233"/>
    <cellStyle name="Accent2 7" xfId="2234"/>
    <cellStyle name="Accent2 7 2" xfId="2235"/>
    <cellStyle name="Accent2 8" xfId="2236"/>
    <cellStyle name="Accent2 8 2" xfId="2237"/>
    <cellStyle name="Accent2 9" xfId="2238"/>
    <cellStyle name="Accent2 9 2" xfId="2239"/>
    <cellStyle name="Accent3 10" xfId="2240"/>
    <cellStyle name="Accent3 10 2" xfId="2241"/>
    <cellStyle name="Accent3 11" xfId="2242"/>
    <cellStyle name="Accent3 11 2" xfId="2243"/>
    <cellStyle name="Accent3 12" xfId="2244"/>
    <cellStyle name="Accent3 12 2" xfId="2245"/>
    <cellStyle name="Accent3 13" xfId="2246"/>
    <cellStyle name="Accent3 13 2" xfId="2247"/>
    <cellStyle name="Accent3 14" xfId="2248"/>
    <cellStyle name="Accent3 14 2" xfId="2249"/>
    <cellStyle name="Accent3 15" xfId="2250"/>
    <cellStyle name="Accent3 15 2" xfId="2251"/>
    <cellStyle name="Accent3 16" xfId="2252"/>
    <cellStyle name="Accent3 16 2" xfId="2253"/>
    <cellStyle name="Accent3 17" xfId="2254"/>
    <cellStyle name="Accent3 17 2" xfId="2255"/>
    <cellStyle name="Accent3 18" xfId="2256"/>
    <cellStyle name="Accent3 18 2" xfId="2257"/>
    <cellStyle name="Accent3 19" xfId="2258"/>
    <cellStyle name="Accent3 19 2" xfId="2259"/>
    <cellStyle name="Accent3 2" xfId="2260"/>
    <cellStyle name="Accent3 2 2" xfId="2261"/>
    <cellStyle name="Accent3 20" xfId="2262"/>
    <cellStyle name="Accent3 20 2" xfId="2263"/>
    <cellStyle name="Accent3 21" xfId="2264"/>
    <cellStyle name="Accent3 21 2" xfId="2265"/>
    <cellStyle name="Accent3 22" xfId="2266"/>
    <cellStyle name="Accent3 22 2" xfId="2267"/>
    <cellStyle name="Accent3 23" xfId="2268"/>
    <cellStyle name="Accent3 23 2" xfId="2269"/>
    <cellStyle name="Accent3 24" xfId="2270"/>
    <cellStyle name="Accent3 24 2" xfId="2271"/>
    <cellStyle name="Accent3 25" xfId="2272"/>
    <cellStyle name="Accent3 25 2" xfId="2273"/>
    <cellStyle name="Accent3 26" xfId="2274"/>
    <cellStyle name="Accent3 26 2" xfId="2275"/>
    <cellStyle name="Accent3 27" xfId="2276"/>
    <cellStyle name="Accent3 27 2" xfId="2277"/>
    <cellStyle name="Accent3 28" xfId="2278"/>
    <cellStyle name="Accent3 28 2" xfId="2279"/>
    <cellStyle name="Accent3 29" xfId="2280"/>
    <cellStyle name="Accent3 29 2" xfId="2281"/>
    <cellStyle name="Accent3 3" xfId="2282"/>
    <cellStyle name="Accent3 3 2" xfId="2283"/>
    <cellStyle name="Accent3 30" xfId="2284"/>
    <cellStyle name="Accent3 30 2" xfId="2285"/>
    <cellStyle name="Accent3 31" xfId="2286"/>
    <cellStyle name="Accent3 31 2" xfId="2287"/>
    <cellStyle name="Accent3 32" xfId="2288"/>
    <cellStyle name="Accent3 32 2" xfId="2289"/>
    <cellStyle name="Accent3 33" xfId="2290"/>
    <cellStyle name="Accent3 33 2" xfId="2291"/>
    <cellStyle name="Accent3 34" xfId="2292"/>
    <cellStyle name="Accent3 34 2" xfId="2293"/>
    <cellStyle name="Accent3 35" xfId="2294"/>
    <cellStyle name="Accent3 35 2" xfId="2295"/>
    <cellStyle name="Accent3 36" xfId="2296"/>
    <cellStyle name="Accent3 36 2" xfId="2297"/>
    <cellStyle name="Accent3 37" xfId="2298"/>
    <cellStyle name="Accent3 37 2" xfId="2299"/>
    <cellStyle name="Accent3 38" xfId="2300"/>
    <cellStyle name="Accent3 38 2" xfId="2301"/>
    <cellStyle name="Accent3 39" xfId="2302"/>
    <cellStyle name="Accent3 39 2" xfId="2303"/>
    <cellStyle name="Accent3 4" xfId="2304"/>
    <cellStyle name="Accent3 4 2" xfId="2305"/>
    <cellStyle name="Accent3 40" xfId="2306"/>
    <cellStyle name="Accent3 40 2" xfId="2307"/>
    <cellStyle name="Accent3 41" xfId="2308"/>
    <cellStyle name="Accent3 41 2" xfId="2309"/>
    <cellStyle name="Accent3 42" xfId="2310"/>
    <cellStyle name="Accent3 42 2" xfId="2311"/>
    <cellStyle name="Accent3 43" xfId="2312"/>
    <cellStyle name="Accent3 43 2" xfId="2313"/>
    <cellStyle name="Accent3 44" xfId="2314"/>
    <cellStyle name="Accent3 44 2" xfId="2315"/>
    <cellStyle name="Accent3 45" xfId="2316"/>
    <cellStyle name="Accent3 45 2" xfId="2317"/>
    <cellStyle name="Accent3 46" xfId="2318"/>
    <cellStyle name="Accent3 46 2" xfId="2319"/>
    <cellStyle name="Accent3 47" xfId="2320"/>
    <cellStyle name="Accent3 47 2" xfId="2321"/>
    <cellStyle name="Accent3 48" xfId="2322"/>
    <cellStyle name="Accent3 48 2" xfId="2323"/>
    <cellStyle name="Accent3 49" xfId="2324"/>
    <cellStyle name="Accent3 49 2" xfId="2325"/>
    <cellStyle name="Accent3 5" xfId="2326"/>
    <cellStyle name="Accent3 5 2" xfId="2327"/>
    <cellStyle name="Accent3 50" xfId="2328"/>
    <cellStyle name="Accent3 50 2" xfId="2329"/>
    <cellStyle name="Accent3 51" xfId="2330"/>
    <cellStyle name="Accent3 51 2" xfId="2331"/>
    <cellStyle name="Accent3 52" xfId="2332"/>
    <cellStyle name="Accent3 52 2" xfId="2333"/>
    <cellStyle name="Accent3 53" xfId="2334"/>
    <cellStyle name="Accent3 53 2" xfId="2335"/>
    <cellStyle name="Accent3 54" xfId="2336"/>
    <cellStyle name="Accent3 54 2" xfId="2337"/>
    <cellStyle name="Accent3 55" xfId="2338"/>
    <cellStyle name="Accent3 55 2" xfId="2339"/>
    <cellStyle name="Accent3 56" xfId="2340"/>
    <cellStyle name="Accent3 56 2" xfId="2341"/>
    <cellStyle name="Accent3 57" xfId="2342"/>
    <cellStyle name="Accent3 6" xfId="2343"/>
    <cellStyle name="Accent3 6 2" xfId="2344"/>
    <cellStyle name="Accent3 7" xfId="2345"/>
    <cellStyle name="Accent3 7 2" xfId="2346"/>
    <cellStyle name="Accent3 8" xfId="2347"/>
    <cellStyle name="Accent3 8 2" xfId="2348"/>
    <cellStyle name="Accent3 9" xfId="2349"/>
    <cellStyle name="Accent3 9 2" xfId="2350"/>
    <cellStyle name="Accent4 10" xfId="2351"/>
    <cellStyle name="Accent4 10 2" xfId="2352"/>
    <cellStyle name="Accent4 11" xfId="2353"/>
    <cellStyle name="Accent4 11 2" xfId="2354"/>
    <cellStyle name="Accent4 12" xfId="2355"/>
    <cellStyle name="Accent4 12 2" xfId="2356"/>
    <cellStyle name="Accent4 13" xfId="2357"/>
    <cellStyle name="Accent4 13 2" xfId="2358"/>
    <cellStyle name="Accent4 14" xfId="2359"/>
    <cellStyle name="Accent4 14 2" xfId="2360"/>
    <cellStyle name="Accent4 15" xfId="2361"/>
    <cellStyle name="Accent4 15 2" xfId="2362"/>
    <cellStyle name="Accent4 16" xfId="2363"/>
    <cellStyle name="Accent4 16 2" xfId="2364"/>
    <cellStyle name="Accent4 17" xfId="2365"/>
    <cellStyle name="Accent4 17 2" xfId="2366"/>
    <cellStyle name="Accent4 18" xfId="2367"/>
    <cellStyle name="Accent4 18 2" xfId="2368"/>
    <cellStyle name="Accent4 19" xfId="2369"/>
    <cellStyle name="Accent4 19 2" xfId="2370"/>
    <cellStyle name="Accent4 2" xfId="2371"/>
    <cellStyle name="Accent4 2 2" xfId="2372"/>
    <cellStyle name="Accent4 20" xfId="2373"/>
    <cellStyle name="Accent4 20 2" xfId="2374"/>
    <cellStyle name="Accent4 21" xfId="2375"/>
    <cellStyle name="Accent4 21 2" xfId="2376"/>
    <cellStyle name="Accent4 22" xfId="2377"/>
    <cellStyle name="Accent4 22 2" xfId="2378"/>
    <cellStyle name="Accent4 23" xfId="2379"/>
    <cellStyle name="Accent4 23 2" xfId="2380"/>
    <cellStyle name="Accent4 24" xfId="2381"/>
    <cellStyle name="Accent4 24 2" xfId="2382"/>
    <cellStyle name="Accent4 25" xfId="2383"/>
    <cellStyle name="Accent4 25 2" xfId="2384"/>
    <cellStyle name="Accent4 26" xfId="2385"/>
    <cellStyle name="Accent4 26 2" xfId="2386"/>
    <cellStyle name="Accent4 27" xfId="2387"/>
    <cellStyle name="Accent4 27 2" xfId="2388"/>
    <cellStyle name="Accent4 28" xfId="2389"/>
    <cellStyle name="Accent4 28 2" xfId="2390"/>
    <cellStyle name="Accent4 29" xfId="2391"/>
    <cellStyle name="Accent4 29 2" xfId="2392"/>
    <cellStyle name="Accent4 3" xfId="2393"/>
    <cellStyle name="Accent4 3 2" xfId="2394"/>
    <cellStyle name="Accent4 30" xfId="2395"/>
    <cellStyle name="Accent4 30 2" xfId="2396"/>
    <cellStyle name="Accent4 31" xfId="2397"/>
    <cellStyle name="Accent4 31 2" xfId="2398"/>
    <cellStyle name="Accent4 32" xfId="2399"/>
    <cellStyle name="Accent4 32 2" xfId="2400"/>
    <cellStyle name="Accent4 33" xfId="2401"/>
    <cellStyle name="Accent4 33 2" xfId="2402"/>
    <cellStyle name="Accent4 34" xfId="2403"/>
    <cellStyle name="Accent4 34 2" xfId="2404"/>
    <cellStyle name="Accent4 35" xfId="2405"/>
    <cellStyle name="Accent4 35 2" xfId="2406"/>
    <cellStyle name="Accent4 36" xfId="2407"/>
    <cellStyle name="Accent4 36 2" xfId="2408"/>
    <cellStyle name="Accent4 37" xfId="2409"/>
    <cellStyle name="Accent4 37 2" xfId="2410"/>
    <cellStyle name="Accent4 38" xfId="2411"/>
    <cellStyle name="Accent4 38 2" xfId="2412"/>
    <cellStyle name="Accent4 39" xfId="2413"/>
    <cellStyle name="Accent4 39 2" xfId="2414"/>
    <cellStyle name="Accent4 4" xfId="2415"/>
    <cellStyle name="Accent4 4 2" xfId="2416"/>
    <cellStyle name="Accent4 40" xfId="2417"/>
    <cellStyle name="Accent4 40 2" xfId="2418"/>
    <cellStyle name="Accent4 41" xfId="2419"/>
    <cellStyle name="Accent4 41 2" xfId="2420"/>
    <cellStyle name="Accent4 42" xfId="2421"/>
    <cellStyle name="Accent4 42 2" xfId="2422"/>
    <cellStyle name="Accent4 43" xfId="2423"/>
    <cellStyle name="Accent4 43 2" xfId="2424"/>
    <cellStyle name="Accent4 44" xfId="2425"/>
    <cellStyle name="Accent4 44 2" xfId="2426"/>
    <cellStyle name="Accent4 45" xfId="2427"/>
    <cellStyle name="Accent4 45 2" xfId="2428"/>
    <cellStyle name="Accent4 46" xfId="2429"/>
    <cellStyle name="Accent4 46 2" xfId="2430"/>
    <cellStyle name="Accent4 47" xfId="2431"/>
    <cellStyle name="Accent4 47 2" xfId="2432"/>
    <cellStyle name="Accent4 48" xfId="2433"/>
    <cellStyle name="Accent4 48 2" xfId="2434"/>
    <cellStyle name="Accent4 49" xfId="2435"/>
    <cellStyle name="Accent4 49 2" xfId="2436"/>
    <cellStyle name="Accent4 5" xfId="2437"/>
    <cellStyle name="Accent4 5 2" xfId="2438"/>
    <cellStyle name="Accent4 50" xfId="2439"/>
    <cellStyle name="Accent4 50 2" xfId="2440"/>
    <cellStyle name="Accent4 51" xfId="2441"/>
    <cellStyle name="Accent4 51 2" xfId="2442"/>
    <cellStyle name="Accent4 52" xfId="2443"/>
    <cellStyle name="Accent4 52 2" xfId="2444"/>
    <cellStyle name="Accent4 53" xfId="2445"/>
    <cellStyle name="Accent4 53 2" xfId="2446"/>
    <cellStyle name="Accent4 54" xfId="2447"/>
    <cellStyle name="Accent4 54 2" xfId="2448"/>
    <cellStyle name="Accent4 55" xfId="2449"/>
    <cellStyle name="Accent4 55 2" xfId="2450"/>
    <cellStyle name="Accent4 56" xfId="2451"/>
    <cellStyle name="Accent4 56 2" xfId="2452"/>
    <cellStyle name="Accent4 57" xfId="2453"/>
    <cellStyle name="Accent4 6" xfId="2454"/>
    <cellStyle name="Accent4 6 2" xfId="2455"/>
    <cellStyle name="Accent4 7" xfId="2456"/>
    <cellStyle name="Accent4 7 2" xfId="2457"/>
    <cellStyle name="Accent4 8" xfId="2458"/>
    <cellStyle name="Accent4 8 2" xfId="2459"/>
    <cellStyle name="Accent4 9" xfId="2460"/>
    <cellStyle name="Accent4 9 2" xfId="2461"/>
    <cellStyle name="Accent5 10" xfId="2462"/>
    <cellStyle name="Accent5 10 2" xfId="2463"/>
    <cellStyle name="Accent5 11" xfId="2464"/>
    <cellStyle name="Accent5 11 2" xfId="2465"/>
    <cellStyle name="Accent5 12" xfId="2466"/>
    <cellStyle name="Accent5 12 2" xfId="2467"/>
    <cellStyle name="Accent5 13" xfId="2468"/>
    <cellStyle name="Accent5 13 2" xfId="2469"/>
    <cellStyle name="Accent5 14" xfId="2470"/>
    <cellStyle name="Accent5 14 2" xfId="2471"/>
    <cellStyle name="Accent5 15" xfId="2472"/>
    <cellStyle name="Accent5 15 2" xfId="2473"/>
    <cellStyle name="Accent5 16" xfId="2474"/>
    <cellStyle name="Accent5 16 2" xfId="2475"/>
    <cellStyle name="Accent5 17" xfId="2476"/>
    <cellStyle name="Accent5 17 2" xfId="2477"/>
    <cellStyle name="Accent5 18" xfId="2478"/>
    <cellStyle name="Accent5 18 2" xfId="2479"/>
    <cellStyle name="Accent5 19" xfId="2480"/>
    <cellStyle name="Accent5 19 2" xfId="2481"/>
    <cellStyle name="Accent5 2" xfId="2482"/>
    <cellStyle name="Accent5 2 2" xfId="2483"/>
    <cellStyle name="Accent5 20" xfId="2484"/>
    <cellStyle name="Accent5 20 2" xfId="2485"/>
    <cellStyle name="Accent5 21" xfId="2486"/>
    <cellStyle name="Accent5 21 2" xfId="2487"/>
    <cellStyle name="Accent5 22" xfId="2488"/>
    <cellStyle name="Accent5 22 2" xfId="2489"/>
    <cellStyle name="Accent5 23" xfId="2490"/>
    <cellStyle name="Accent5 23 2" xfId="2491"/>
    <cellStyle name="Accent5 24" xfId="2492"/>
    <cellStyle name="Accent5 24 2" xfId="2493"/>
    <cellStyle name="Accent5 25" xfId="2494"/>
    <cellStyle name="Accent5 25 2" xfId="2495"/>
    <cellStyle name="Accent5 26" xfId="2496"/>
    <cellStyle name="Accent5 26 2" xfId="2497"/>
    <cellStyle name="Accent5 27" xfId="2498"/>
    <cellStyle name="Accent5 27 2" xfId="2499"/>
    <cellStyle name="Accent5 28" xfId="2500"/>
    <cellStyle name="Accent5 28 2" xfId="2501"/>
    <cellStyle name="Accent5 29" xfId="2502"/>
    <cellStyle name="Accent5 29 2" xfId="2503"/>
    <cellStyle name="Accent5 3" xfId="2504"/>
    <cellStyle name="Accent5 3 2" xfId="2505"/>
    <cellStyle name="Accent5 30" xfId="2506"/>
    <cellStyle name="Accent5 30 2" xfId="2507"/>
    <cellStyle name="Accent5 31" xfId="2508"/>
    <cellStyle name="Accent5 31 2" xfId="2509"/>
    <cellStyle name="Accent5 32" xfId="2510"/>
    <cellStyle name="Accent5 32 2" xfId="2511"/>
    <cellStyle name="Accent5 33" xfId="2512"/>
    <cellStyle name="Accent5 33 2" xfId="2513"/>
    <cellStyle name="Accent5 34" xfId="2514"/>
    <cellStyle name="Accent5 34 2" xfId="2515"/>
    <cellStyle name="Accent5 35" xfId="2516"/>
    <cellStyle name="Accent5 35 2" xfId="2517"/>
    <cellStyle name="Accent5 36" xfId="2518"/>
    <cellStyle name="Accent5 36 2" xfId="2519"/>
    <cellStyle name="Accent5 37" xfId="2520"/>
    <cellStyle name="Accent5 37 2" xfId="2521"/>
    <cellStyle name="Accent5 38" xfId="2522"/>
    <cellStyle name="Accent5 38 2" xfId="2523"/>
    <cellStyle name="Accent5 39" xfId="2524"/>
    <cellStyle name="Accent5 39 2" xfId="2525"/>
    <cellStyle name="Accent5 4" xfId="2526"/>
    <cellStyle name="Accent5 4 2" xfId="2527"/>
    <cellStyle name="Accent5 40" xfId="2528"/>
    <cellStyle name="Accent5 40 2" xfId="2529"/>
    <cellStyle name="Accent5 41" xfId="2530"/>
    <cellStyle name="Accent5 41 2" xfId="2531"/>
    <cellStyle name="Accent5 42" xfId="2532"/>
    <cellStyle name="Accent5 42 2" xfId="2533"/>
    <cellStyle name="Accent5 43" xfId="2534"/>
    <cellStyle name="Accent5 43 2" xfId="2535"/>
    <cellStyle name="Accent5 44" xfId="2536"/>
    <cellStyle name="Accent5 44 2" xfId="2537"/>
    <cellStyle name="Accent5 45" xfId="2538"/>
    <cellStyle name="Accent5 45 2" xfId="2539"/>
    <cellStyle name="Accent5 46" xfId="2540"/>
    <cellStyle name="Accent5 46 2" xfId="2541"/>
    <cellStyle name="Accent5 47" xfId="2542"/>
    <cellStyle name="Accent5 47 2" xfId="2543"/>
    <cellStyle name="Accent5 48" xfId="2544"/>
    <cellStyle name="Accent5 48 2" xfId="2545"/>
    <cellStyle name="Accent5 49" xfId="2546"/>
    <cellStyle name="Accent5 49 2" xfId="2547"/>
    <cellStyle name="Accent5 5" xfId="2548"/>
    <cellStyle name="Accent5 5 2" xfId="2549"/>
    <cellStyle name="Accent5 50" xfId="2550"/>
    <cellStyle name="Accent5 50 2" xfId="2551"/>
    <cellStyle name="Accent5 51" xfId="2552"/>
    <cellStyle name="Accent5 51 2" xfId="2553"/>
    <cellStyle name="Accent5 52" xfId="2554"/>
    <cellStyle name="Accent5 52 2" xfId="2555"/>
    <cellStyle name="Accent5 53" xfId="2556"/>
    <cellStyle name="Accent5 53 2" xfId="2557"/>
    <cellStyle name="Accent5 54" xfId="2558"/>
    <cellStyle name="Accent5 54 2" xfId="2559"/>
    <cellStyle name="Accent5 55" xfId="2560"/>
    <cellStyle name="Accent5 55 2" xfId="2561"/>
    <cellStyle name="Accent5 56" xfId="2562"/>
    <cellStyle name="Accent5 56 2" xfId="2563"/>
    <cellStyle name="Accent5 57" xfId="2564"/>
    <cellStyle name="Accent5 6" xfId="2565"/>
    <cellStyle name="Accent5 6 2" xfId="2566"/>
    <cellStyle name="Accent5 7" xfId="2567"/>
    <cellStyle name="Accent5 7 2" xfId="2568"/>
    <cellStyle name="Accent5 8" xfId="2569"/>
    <cellStyle name="Accent5 8 2" xfId="2570"/>
    <cellStyle name="Accent5 9" xfId="2571"/>
    <cellStyle name="Accent5 9 2" xfId="2572"/>
    <cellStyle name="Accent6 10" xfId="2573"/>
    <cellStyle name="Accent6 10 2" xfId="2574"/>
    <cellStyle name="Accent6 11" xfId="2575"/>
    <cellStyle name="Accent6 11 2" xfId="2576"/>
    <cellStyle name="Accent6 12" xfId="2577"/>
    <cellStyle name="Accent6 12 2" xfId="2578"/>
    <cellStyle name="Accent6 13" xfId="2579"/>
    <cellStyle name="Accent6 13 2" xfId="2580"/>
    <cellStyle name="Accent6 14" xfId="2581"/>
    <cellStyle name="Accent6 14 2" xfId="2582"/>
    <cellStyle name="Accent6 15" xfId="2583"/>
    <cellStyle name="Accent6 15 2" xfId="2584"/>
    <cellStyle name="Accent6 16" xfId="2585"/>
    <cellStyle name="Accent6 16 2" xfId="2586"/>
    <cellStyle name="Accent6 17" xfId="2587"/>
    <cellStyle name="Accent6 17 2" xfId="2588"/>
    <cellStyle name="Accent6 18" xfId="2589"/>
    <cellStyle name="Accent6 18 2" xfId="2590"/>
    <cellStyle name="Accent6 19" xfId="2591"/>
    <cellStyle name="Accent6 19 2" xfId="2592"/>
    <cellStyle name="Accent6 2" xfId="2593"/>
    <cellStyle name="Accent6 2 2" xfId="2594"/>
    <cellStyle name="Accent6 20" xfId="2595"/>
    <cellStyle name="Accent6 20 2" xfId="2596"/>
    <cellStyle name="Accent6 21" xfId="2597"/>
    <cellStyle name="Accent6 21 2" xfId="2598"/>
    <cellStyle name="Accent6 22" xfId="2599"/>
    <cellStyle name="Accent6 22 2" xfId="2600"/>
    <cellStyle name="Accent6 23" xfId="2601"/>
    <cellStyle name="Accent6 23 2" xfId="2602"/>
    <cellStyle name="Accent6 24" xfId="2603"/>
    <cellStyle name="Accent6 24 2" xfId="2604"/>
    <cellStyle name="Accent6 25" xfId="2605"/>
    <cellStyle name="Accent6 25 2" xfId="2606"/>
    <cellStyle name="Accent6 26" xfId="2607"/>
    <cellStyle name="Accent6 26 2" xfId="2608"/>
    <cellStyle name="Accent6 27" xfId="2609"/>
    <cellStyle name="Accent6 27 2" xfId="2610"/>
    <cellStyle name="Accent6 28" xfId="2611"/>
    <cellStyle name="Accent6 28 2" xfId="2612"/>
    <cellStyle name="Accent6 29" xfId="2613"/>
    <cellStyle name="Accent6 29 2" xfId="2614"/>
    <cellStyle name="Accent6 3" xfId="2615"/>
    <cellStyle name="Accent6 3 2" xfId="2616"/>
    <cellStyle name="Accent6 30" xfId="2617"/>
    <cellStyle name="Accent6 30 2" xfId="2618"/>
    <cellStyle name="Accent6 31" xfId="2619"/>
    <cellStyle name="Accent6 31 2" xfId="2620"/>
    <cellStyle name="Accent6 32" xfId="2621"/>
    <cellStyle name="Accent6 32 2" xfId="2622"/>
    <cellStyle name="Accent6 33" xfId="2623"/>
    <cellStyle name="Accent6 33 2" xfId="2624"/>
    <cellStyle name="Accent6 34" xfId="2625"/>
    <cellStyle name="Accent6 34 2" xfId="2626"/>
    <cellStyle name="Accent6 35" xfId="2627"/>
    <cellStyle name="Accent6 35 2" xfId="2628"/>
    <cellStyle name="Accent6 36" xfId="2629"/>
    <cellStyle name="Accent6 36 2" xfId="2630"/>
    <cellStyle name="Accent6 37" xfId="2631"/>
    <cellStyle name="Accent6 37 2" xfId="2632"/>
    <cellStyle name="Accent6 38" xfId="2633"/>
    <cellStyle name="Accent6 38 2" xfId="2634"/>
    <cellStyle name="Accent6 39" xfId="2635"/>
    <cellStyle name="Accent6 39 2" xfId="2636"/>
    <cellStyle name="Accent6 4" xfId="2637"/>
    <cellStyle name="Accent6 4 2" xfId="2638"/>
    <cellStyle name="Accent6 40" xfId="2639"/>
    <cellStyle name="Accent6 40 2" xfId="2640"/>
    <cellStyle name="Accent6 41" xfId="2641"/>
    <cellStyle name="Accent6 41 2" xfId="2642"/>
    <cellStyle name="Accent6 42" xfId="2643"/>
    <cellStyle name="Accent6 42 2" xfId="2644"/>
    <cellStyle name="Accent6 43" xfId="2645"/>
    <cellStyle name="Accent6 43 2" xfId="2646"/>
    <cellStyle name="Accent6 44" xfId="2647"/>
    <cellStyle name="Accent6 44 2" xfId="2648"/>
    <cellStyle name="Accent6 45" xfId="2649"/>
    <cellStyle name="Accent6 45 2" xfId="2650"/>
    <cellStyle name="Accent6 46" xfId="2651"/>
    <cellStyle name="Accent6 46 2" xfId="2652"/>
    <cellStyle name="Accent6 47" xfId="2653"/>
    <cellStyle name="Accent6 47 2" xfId="2654"/>
    <cellStyle name="Accent6 48" xfId="2655"/>
    <cellStyle name="Accent6 48 2" xfId="2656"/>
    <cellStyle name="Accent6 49" xfId="2657"/>
    <cellStyle name="Accent6 49 2" xfId="2658"/>
    <cellStyle name="Accent6 5" xfId="2659"/>
    <cellStyle name="Accent6 5 2" xfId="2660"/>
    <cellStyle name="Accent6 50" xfId="2661"/>
    <cellStyle name="Accent6 50 2" xfId="2662"/>
    <cellStyle name="Accent6 51" xfId="2663"/>
    <cellStyle name="Accent6 51 2" xfId="2664"/>
    <cellStyle name="Accent6 52" xfId="2665"/>
    <cellStyle name="Accent6 52 2" xfId="2666"/>
    <cellStyle name="Accent6 53" xfId="2667"/>
    <cellStyle name="Accent6 53 2" xfId="2668"/>
    <cellStyle name="Accent6 54" xfId="2669"/>
    <cellStyle name="Accent6 54 2" xfId="2670"/>
    <cellStyle name="Accent6 55" xfId="2671"/>
    <cellStyle name="Accent6 55 2" xfId="2672"/>
    <cellStyle name="Accent6 56" xfId="2673"/>
    <cellStyle name="Accent6 56 2" xfId="2674"/>
    <cellStyle name="Accent6 57" xfId="2675"/>
    <cellStyle name="Accent6 6" xfId="2676"/>
    <cellStyle name="Accent6 6 2" xfId="2677"/>
    <cellStyle name="Accent6 7" xfId="2678"/>
    <cellStyle name="Accent6 7 2" xfId="2679"/>
    <cellStyle name="Accent6 8" xfId="2680"/>
    <cellStyle name="Accent6 8 2" xfId="2681"/>
    <cellStyle name="Accent6 9" xfId="2682"/>
    <cellStyle name="Accent6 9 2" xfId="2683"/>
    <cellStyle name="Bad 10" xfId="2684"/>
    <cellStyle name="Bad 10 2" xfId="2685"/>
    <cellStyle name="Bad 11" xfId="2686"/>
    <cellStyle name="Bad 11 2" xfId="2687"/>
    <cellStyle name="Bad 12" xfId="2688"/>
    <cellStyle name="Bad 12 2" xfId="2689"/>
    <cellStyle name="Bad 13" xfId="2690"/>
    <cellStyle name="Bad 13 2" xfId="2691"/>
    <cellStyle name="Bad 14" xfId="2692"/>
    <cellStyle name="Bad 14 2" xfId="2693"/>
    <cellStyle name="Bad 15" xfId="2694"/>
    <cellStyle name="Bad 15 2" xfId="2695"/>
    <cellStyle name="Bad 16" xfId="2696"/>
    <cellStyle name="Bad 16 2" xfId="2697"/>
    <cellStyle name="Bad 17" xfId="2698"/>
    <cellStyle name="Bad 17 2" xfId="2699"/>
    <cellStyle name="Bad 18" xfId="2700"/>
    <cellStyle name="Bad 18 2" xfId="2701"/>
    <cellStyle name="Bad 19" xfId="2702"/>
    <cellStyle name="Bad 19 2" xfId="2703"/>
    <cellStyle name="Bad 2" xfId="2704"/>
    <cellStyle name="Bad 2 2" xfId="2705"/>
    <cellStyle name="Bad 20" xfId="2706"/>
    <cellStyle name="Bad 20 2" xfId="2707"/>
    <cellStyle name="Bad 21" xfId="2708"/>
    <cellStyle name="Bad 21 2" xfId="2709"/>
    <cellStyle name="Bad 22" xfId="2710"/>
    <cellStyle name="Bad 22 2" xfId="2711"/>
    <cellStyle name="Bad 23" xfId="2712"/>
    <cellStyle name="Bad 23 2" xfId="2713"/>
    <cellStyle name="Bad 24" xfId="2714"/>
    <cellStyle name="Bad 24 2" xfId="2715"/>
    <cellStyle name="Bad 25" xfId="2716"/>
    <cellStyle name="Bad 25 2" xfId="2717"/>
    <cellStyle name="Bad 26" xfId="2718"/>
    <cellStyle name="Bad 26 2" xfId="2719"/>
    <cellStyle name="Bad 27" xfId="2720"/>
    <cellStyle name="Bad 27 2" xfId="2721"/>
    <cellStyle name="Bad 28" xfId="2722"/>
    <cellStyle name="Bad 28 2" xfId="2723"/>
    <cellStyle name="Bad 29" xfId="2724"/>
    <cellStyle name="Bad 29 2" xfId="2725"/>
    <cellStyle name="Bad 3" xfId="2726"/>
    <cellStyle name="Bad 3 2" xfId="2727"/>
    <cellStyle name="Bad 30" xfId="2728"/>
    <cellStyle name="Bad 30 2" xfId="2729"/>
    <cellStyle name="Bad 31" xfId="2730"/>
    <cellStyle name="Bad 31 2" xfId="2731"/>
    <cellStyle name="Bad 32" xfId="2732"/>
    <cellStyle name="Bad 32 2" xfId="2733"/>
    <cellStyle name="Bad 33" xfId="2734"/>
    <cellStyle name="Bad 33 2" xfId="2735"/>
    <cellStyle name="Bad 34" xfId="2736"/>
    <cellStyle name="Bad 34 2" xfId="2737"/>
    <cellStyle name="Bad 35" xfId="2738"/>
    <cellStyle name="Bad 35 2" xfId="2739"/>
    <cellStyle name="Bad 36" xfId="2740"/>
    <cellStyle name="Bad 36 2" xfId="2741"/>
    <cellStyle name="Bad 37" xfId="2742"/>
    <cellStyle name="Bad 37 2" xfId="2743"/>
    <cellStyle name="Bad 38" xfId="2744"/>
    <cellStyle name="Bad 38 2" xfId="2745"/>
    <cellStyle name="Bad 39" xfId="2746"/>
    <cellStyle name="Bad 39 2" xfId="2747"/>
    <cellStyle name="Bad 4" xfId="2748"/>
    <cellStyle name="Bad 4 2" xfId="2749"/>
    <cellStyle name="Bad 40" xfId="2750"/>
    <cellStyle name="Bad 40 2" xfId="2751"/>
    <cellStyle name="Bad 41" xfId="2752"/>
    <cellStyle name="Bad 41 2" xfId="2753"/>
    <cellStyle name="Bad 42" xfId="2754"/>
    <cellStyle name="Bad 42 2" xfId="2755"/>
    <cellStyle name="Bad 43" xfId="2756"/>
    <cellStyle name="Bad 43 2" xfId="2757"/>
    <cellStyle name="Bad 44" xfId="2758"/>
    <cellStyle name="Bad 44 2" xfId="2759"/>
    <cellStyle name="Bad 45" xfId="2760"/>
    <cellStyle name="Bad 45 2" xfId="2761"/>
    <cellStyle name="Bad 46" xfId="2762"/>
    <cellStyle name="Bad 46 2" xfId="2763"/>
    <cellStyle name="Bad 47" xfId="2764"/>
    <cellStyle name="Bad 47 2" xfId="2765"/>
    <cellStyle name="Bad 48" xfId="2766"/>
    <cellStyle name="Bad 48 2" xfId="2767"/>
    <cellStyle name="Bad 49" xfId="2768"/>
    <cellStyle name="Bad 49 2" xfId="2769"/>
    <cellStyle name="Bad 5" xfId="2770"/>
    <cellStyle name="Bad 5 2" xfId="2771"/>
    <cellStyle name="Bad 50" xfId="2772"/>
    <cellStyle name="Bad 50 2" xfId="2773"/>
    <cellStyle name="Bad 51" xfId="2774"/>
    <cellStyle name="Bad 51 2" xfId="2775"/>
    <cellStyle name="Bad 52" xfId="2776"/>
    <cellStyle name="Bad 52 2" xfId="2777"/>
    <cellStyle name="Bad 53" xfId="2778"/>
    <cellStyle name="Bad 53 2" xfId="2779"/>
    <cellStyle name="Bad 54" xfId="2780"/>
    <cellStyle name="Bad 54 2" xfId="2781"/>
    <cellStyle name="Bad 55" xfId="2782"/>
    <cellStyle name="Bad 55 2" xfId="2783"/>
    <cellStyle name="Bad 56" xfId="2784"/>
    <cellStyle name="Bad 56 2" xfId="2785"/>
    <cellStyle name="Bad 57" xfId="2786"/>
    <cellStyle name="Bad 6" xfId="2787"/>
    <cellStyle name="Bad 6 2" xfId="2788"/>
    <cellStyle name="Bad 7" xfId="2789"/>
    <cellStyle name="Bad 7 2" xfId="2790"/>
    <cellStyle name="Bad 8" xfId="2791"/>
    <cellStyle name="Bad 8 2" xfId="2792"/>
    <cellStyle name="Bad 9" xfId="2793"/>
    <cellStyle name="Bad 9 2" xfId="2794"/>
    <cellStyle name="Calculation 10" xfId="2795"/>
    <cellStyle name="Calculation 10 2" xfId="2796"/>
    <cellStyle name="Calculation 11" xfId="2797"/>
    <cellStyle name="Calculation 11 2" xfId="2798"/>
    <cellStyle name="Calculation 12" xfId="2799"/>
    <cellStyle name="Calculation 12 2" xfId="2800"/>
    <cellStyle name="Calculation 13" xfId="2801"/>
    <cellStyle name="Calculation 13 2" xfId="2802"/>
    <cellStyle name="Calculation 14" xfId="2803"/>
    <cellStyle name="Calculation 14 2" xfId="2804"/>
    <cellStyle name="Calculation 15" xfId="2805"/>
    <cellStyle name="Calculation 15 2" xfId="2806"/>
    <cellStyle name="Calculation 16" xfId="2807"/>
    <cellStyle name="Calculation 16 2" xfId="2808"/>
    <cellStyle name="Calculation 17" xfId="2809"/>
    <cellStyle name="Calculation 17 2" xfId="2810"/>
    <cellStyle name="Calculation 18" xfId="2811"/>
    <cellStyle name="Calculation 18 2" xfId="2812"/>
    <cellStyle name="Calculation 19" xfId="2813"/>
    <cellStyle name="Calculation 19 2" xfId="2814"/>
    <cellStyle name="Calculation 2" xfId="2815"/>
    <cellStyle name="Calculation 2 2" xfId="2816"/>
    <cellStyle name="Calculation 20" xfId="2817"/>
    <cellStyle name="Calculation 20 2" xfId="2818"/>
    <cellStyle name="Calculation 21" xfId="2819"/>
    <cellStyle name="Calculation 21 2" xfId="2820"/>
    <cellStyle name="Calculation 22" xfId="2821"/>
    <cellStyle name="Calculation 22 2" xfId="2822"/>
    <cellStyle name="Calculation 23" xfId="2823"/>
    <cellStyle name="Calculation 23 2" xfId="2824"/>
    <cellStyle name="Calculation 24" xfId="2825"/>
    <cellStyle name="Calculation 24 2" xfId="2826"/>
    <cellStyle name="Calculation 25" xfId="2827"/>
    <cellStyle name="Calculation 25 2" xfId="2828"/>
    <cellStyle name="Calculation 26" xfId="2829"/>
    <cellStyle name="Calculation 26 2" xfId="2830"/>
    <cellStyle name="Calculation 27" xfId="2831"/>
    <cellStyle name="Calculation 27 2" xfId="2832"/>
    <cellStyle name="Calculation 28" xfId="2833"/>
    <cellStyle name="Calculation 28 2" xfId="2834"/>
    <cellStyle name="Calculation 29" xfId="2835"/>
    <cellStyle name="Calculation 29 2" xfId="2836"/>
    <cellStyle name="Calculation 3" xfId="2837"/>
    <cellStyle name="Calculation 3 2" xfId="2838"/>
    <cellStyle name="Calculation 30" xfId="2839"/>
    <cellStyle name="Calculation 30 2" xfId="2840"/>
    <cellStyle name="Calculation 31" xfId="2841"/>
    <cellStyle name="Calculation 31 2" xfId="2842"/>
    <cellStyle name="Calculation 32" xfId="2843"/>
    <cellStyle name="Calculation 32 2" xfId="2844"/>
    <cellStyle name="Calculation 33" xfId="2845"/>
    <cellStyle name="Calculation 33 2" xfId="2846"/>
    <cellStyle name="Calculation 34" xfId="2847"/>
    <cellStyle name="Calculation 34 2" xfId="2848"/>
    <cellStyle name="Calculation 35" xfId="2849"/>
    <cellStyle name="Calculation 35 2" xfId="2850"/>
    <cellStyle name="Calculation 36" xfId="2851"/>
    <cellStyle name="Calculation 36 2" xfId="2852"/>
    <cellStyle name="Calculation 37" xfId="2853"/>
    <cellStyle name="Calculation 37 2" xfId="2854"/>
    <cellStyle name="Calculation 38" xfId="2855"/>
    <cellStyle name="Calculation 38 2" xfId="2856"/>
    <cellStyle name="Calculation 39" xfId="2857"/>
    <cellStyle name="Calculation 39 2" xfId="2858"/>
    <cellStyle name="Calculation 4" xfId="2859"/>
    <cellStyle name="Calculation 4 2" xfId="2860"/>
    <cellStyle name="Calculation 40" xfId="2861"/>
    <cellStyle name="Calculation 40 2" xfId="2862"/>
    <cellStyle name="Calculation 41" xfId="2863"/>
    <cellStyle name="Calculation 41 2" xfId="2864"/>
    <cellStyle name="Calculation 42" xfId="2865"/>
    <cellStyle name="Calculation 42 2" xfId="2866"/>
    <cellStyle name="Calculation 43" xfId="2867"/>
    <cellStyle name="Calculation 43 2" xfId="2868"/>
    <cellStyle name="Calculation 44" xfId="2869"/>
    <cellStyle name="Calculation 44 2" xfId="2870"/>
    <cellStyle name="Calculation 45" xfId="2871"/>
    <cellStyle name="Calculation 45 2" xfId="2872"/>
    <cellStyle name="Calculation 46" xfId="2873"/>
    <cellStyle name="Calculation 46 2" xfId="2874"/>
    <cellStyle name="Calculation 47" xfId="2875"/>
    <cellStyle name="Calculation 47 2" xfId="2876"/>
    <cellStyle name="Calculation 48" xfId="2877"/>
    <cellStyle name="Calculation 48 2" xfId="2878"/>
    <cellStyle name="Calculation 49" xfId="2879"/>
    <cellStyle name="Calculation 49 2" xfId="2880"/>
    <cellStyle name="Calculation 5" xfId="2881"/>
    <cellStyle name="Calculation 5 2" xfId="2882"/>
    <cellStyle name="Calculation 50" xfId="2883"/>
    <cellStyle name="Calculation 50 2" xfId="2884"/>
    <cellStyle name="Calculation 51" xfId="2885"/>
    <cellStyle name="Calculation 51 2" xfId="2886"/>
    <cellStyle name="Calculation 52" xfId="2887"/>
    <cellStyle name="Calculation 52 2" xfId="2888"/>
    <cellStyle name="Calculation 53" xfId="2889"/>
    <cellStyle name="Calculation 53 2" xfId="2890"/>
    <cellStyle name="Calculation 54" xfId="2891"/>
    <cellStyle name="Calculation 54 2" xfId="2892"/>
    <cellStyle name="Calculation 55" xfId="2893"/>
    <cellStyle name="Calculation 55 2" xfId="2894"/>
    <cellStyle name="Calculation 56" xfId="2895"/>
    <cellStyle name="Calculation 56 2" xfId="2896"/>
    <cellStyle name="Calculation 57" xfId="2897"/>
    <cellStyle name="Calculation 6" xfId="2898"/>
    <cellStyle name="Calculation 6 2" xfId="2899"/>
    <cellStyle name="Calculation 7" xfId="2900"/>
    <cellStyle name="Calculation 7 2" xfId="2901"/>
    <cellStyle name="Calculation 8" xfId="2902"/>
    <cellStyle name="Calculation 8 2" xfId="2903"/>
    <cellStyle name="Calculation 9" xfId="2904"/>
    <cellStyle name="Calculation 9 2" xfId="2905"/>
    <cellStyle name="Check Cell 10" xfId="2906"/>
    <cellStyle name="Check Cell 10 2" xfId="2907"/>
    <cellStyle name="Check Cell 11" xfId="2908"/>
    <cellStyle name="Check Cell 11 2" xfId="2909"/>
    <cellStyle name="Check Cell 12" xfId="2910"/>
    <cellStyle name="Check Cell 12 2" xfId="2911"/>
    <cellStyle name="Check Cell 13" xfId="2912"/>
    <cellStyle name="Check Cell 13 2" xfId="2913"/>
    <cellStyle name="Check Cell 14" xfId="2914"/>
    <cellStyle name="Check Cell 14 2" xfId="2915"/>
    <cellStyle name="Check Cell 15" xfId="2916"/>
    <cellStyle name="Check Cell 15 2" xfId="2917"/>
    <cellStyle name="Check Cell 16" xfId="2918"/>
    <cellStyle name="Check Cell 16 2" xfId="2919"/>
    <cellStyle name="Check Cell 17" xfId="2920"/>
    <cellStyle name="Check Cell 17 2" xfId="2921"/>
    <cellStyle name="Check Cell 18" xfId="2922"/>
    <cellStyle name="Check Cell 18 2" xfId="2923"/>
    <cellStyle name="Check Cell 19" xfId="2924"/>
    <cellStyle name="Check Cell 19 2" xfId="2925"/>
    <cellStyle name="Check Cell 2" xfId="2926"/>
    <cellStyle name="Check Cell 2 2" xfId="2927"/>
    <cellStyle name="Check Cell 20" xfId="2928"/>
    <cellStyle name="Check Cell 20 2" xfId="2929"/>
    <cellStyle name="Check Cell 21" xfId="2930"/>
    <cellStyle name="Check Cell 21 2" xfId="2931"/>
    <cellStyle name="Check Cell 22" xfId="2932"/>
    <cellStyle name="Check Cell 22 2" xfId="2933"/>
    <cellStyle name="Check Cell 23" xfId="2934"/>
    <cellStyle name="Check Cell 23 2" xfId="2935"/>
    <cellStyle name="Check Cell 24" xfId="2936"/>
    <cellStyle name="Check Cell 24 2" xfId="2937"/>
    <cellStyle name="Check Cell 25" xfId="2938"/>
    <cellStyle name="Check Cell 25 2" xfId="2939"/>
    <cellStyle name="Check Cell 26" xfId="2940"/>
    <cellStyle name="Check Cell 26 2" xfId="2941"/>
    <cellStyle name="Check Cell 27" xfId="2942"/>
    <cellStyle name="Check Cell 27 2" xfId="2943"/>
    <cellStyle name="Check Cell 28" xfId="2944"/>
    <cellStyle name="Check Cell 28 2" xfId="2945"/>
    <cellStyle name="Check Cell 29" xfId="2946"/>
    <cellStyle name="Check Cell 29 2" xfId="2947"/>
    <cellStyle name="Check Cell 3" xfId="2948"/>
    <cellStyle name="Check Cell 3 2" xfId="2949"/>
    <cellStyle name="Check Cell 30" xfId="2950"/>
    <cellStyle name="Check Cell 30 2" xfId="2951"/>
    <cellStyle name="Check Cell 31" xfId="2952"/>
    <cellStyle name="Check Cell 31 2" xfId="2953"/>
    <cellStyle name="Check Cell 32" xfId="2954"/>
    <cellStyle name="Check Cell 32 2" xfId="2955"/>
    <cellStyle name="Check Cell 33" xfId="2956"/>
    <cellStyle name="Check Cell 33 2" xfId="2957"/>
    <cellStyle name="Check Cell 34" xfId="2958"/>
    <cellStyle name="Check Cell 34 2" xfId="2959"/>
    <cellStyle name="Check Cell 35" xfId="2960"/>
    <cellStyle name="Check Cell 35 2" xfId="2961"/>
    <cellStyle name="Check Cell 36" xfId="2962"/>
    <cellStyle name="Check Cell 36 2" xfId="2963"/>
    <cellStyle name="Check Cell 37" xfId="2964"/>
    <cellStyle name="Check Cell 37 2" xfId="2965"/>
    <cellStyle name="Check Cell 38" xfId="2966"/>
    <cellStyle name="Check Cell 38 2" xfId="2967"/>
    <cellStyle name="Check Cell 39" xfId="2968"/>
    <cellStyle name="Check Cell 39 2" xfId="2969"/>
    <cellStyle name="Check Cell 4" xfId="2970"/>
    <cellStyle name="Check Cell 4 2" xfId="2971"/>
    <cellStyle name="Check Cell 40" xfId="2972"/>
    <cellStyle name="Check Cell 40 2" xfId="2973"/>
    <cellStyle name="Check Cell 41" xfId="2974"/>
    <cellStyle name="Check Cell 41 2" xfId="2975"/>
    <cellStyle name="Check Cell 42" xfId="2976"/>
    <cellStyle name="Check Cell 42 2" xfId="2977"/>
    <cellStyle name="Check Cell 43" xfId="2978"/>
    <cellStyle name="Check Cell 43 2" xfId="2979"/>
    <cellStyle name="Check Cell 44" xfId="2980"/>
    <cellStyle name="Check Cell 44 2" xfId="2981"/>
    <cellStyle name="Check Cell 45" xfId="2982"/>
    <cellStyle name="Check Cell 45 2" xfId="2983"/>
    <cellStyle name="Check Cell 46" xfId="2984"/>
    <cellStyle name="Check Cell 46 2" xfId="2985"/>
    <cellStyle name="Check Cell 47" xfId="2986"/>
    <cellStyle name="Check Cell 47 2" xfId="2987"/>
    <cellStyle name="Check Cell 48" xfId="2988"/>
    <cellStyle name="Check Cell 48 2" xfId="2989"/>
    <cellStyle name="Check Cell 49" xfId="2990"/>
    <cellStyle name="Check Cell 49 2" xfId="2991"/>
    <cellStyle name="Check Cell 5" xfId="2992"/>
    <cellStyle name="Check Cell 5 2" xfId="2993"/>
    <cellStyle name="Check Cell 50" xfId="2994"/>
    <cellStyle name="Check Cell 50 2" xfId="2995"/>
    <cellStyle name="Check Cell 51" xfId="2996"/>
    <cellStyle name="Check Cell 51 2" xfId="2997"/>
    <cellStyle name="Check Cell 52" xfId="2998"/>
    <cellStyle name="Check Cell 52 2" xfId="2999"/>
    <cellStyle name="Check Cell 53" xfId="3000"/>
    <cellStyle name="Check Cell 53 2" xfId="3001"/>
    <cellStyle name="Check Cell 54" xfId="3002"/>
    <cellStyle name="Check Cell 54 2" xfId="3003"/>
    <cellStyle name="Check Cell 55" xfId="3004"/>
    <cellStyle name="Check Cell 55 2" xfId="3005"/>
    <cellStyle name="Check Cell 56" xfId="3006"/>
    <cellStyle name="Check Cell 56 2" xfId="3007"/>
    <cellStyle name="Check Cell 57" xfId="3008"/>
    <cellStyle name="Check Cell 6" xfId="3009"/>
    <cellStyle name="Check Cell 6 2" xfId="3010"/>
    <cellStyle name="Check Cell 7" xfId="3011"/>
    <cellStyle name="Check Cell 7 2" xfId="3012"/>
    <cellStyle name="Check Cell 8" xfId="3013"/>
    <cellStyle name="Check Cell 8 2" xfId="3014"/>
    <cellStyle name="Check Cell 9" xfId="3015"/>
    <cellStyle name="Check Cell 9 2" xfId="3016"/>
    <cellStyle name="Comma 10 2" xfId="3017"/>
    <cellStyle name="Comma 11 2" xfId="3018"/>
    <cellStyle name="Comma 12 2" xfId="3019"/>
    <cellStyle name="Comma 13 2" xfId="3020"/>
    <cellStyle name="Comma 14 2" xfId="3021"/>
    <cellStyle name="Comma 15 2" xfId="3022"/>
    <cellStyle name="Comma 16 2" xfId="3023"/>
    <cellStyle name="Comma 17 2" xfId="3024"/>
    <cellStyle name="Comma 18 2" xfId="3025"/>
    <cellStyle name="Comma 19 2" xfId="3026"/>
    <cellStyle name="Comma 2" xfId="3027"/>
    <cellStyle name="Comma 2 2" xfId="3028"/>
    <cellStyle name="Comma 2 3" xfId="3029"/>
    <cellStyle name="Comma 20 2" xfId="3030"/>
    <cellStyle name="Comma 21 2" xfId="3031"/>
    <cellStyle name="Comma 22 2" xfId="3032"/>
    <cellStyle name="Comma 23 2" xfId="3033"/>
    <cellStyle name="Comma 24 2" xfId="3034"/>
    <cellStyle name="Comma 25 2" xfId="3035"/>
    <cellStyle name="Comma 26 2" xfId="3036"/>
    <cellStyle name="Comma 27 2" xfId="3037"/>
    <cellStyle name="Comma 28 2" xfId="3038"/>
    <cellStyle name="Comma 29 2" xfId="3039"/>
    <cellStyle name="Comma 3" xfId="3040"/>
    <cellStyle name="Comma 3 2" xfId="3041"/>
    <cellStyle name="Comma 3 3" xfId="3042"/>
    <cellStyle name="Comma 30 2" xfId="3043"/>
    <cellStyle name="Comma 31 2" xfId="3044"/>
    <cellStyle name="Comma 32 2" xfId="3045"/>
    <cellStyle name="Comma 33 2" xfId="3046"/>
    <cellStyle name="Comma 34 2" xfId="3047"/>
    <cellStyle name="Comma 35 2" xfId="3048"/>
    <cellStyle name="Comma 36 2" xfId="3049"/>
    <cellStyle name="Comma 37 2" xfId="3050"/>
    <cellStyle name="Comma 38 2" xfId="3051"/>
    <cellStyle name="Comma 39 2" xfId="3052"/>
    <cellStyle name="Comma 4" xfId="3053"/>
    <cellStyle name="Comma 4 2" xfId="3054"/>
    <cellStyle name="Comma 40 2" xfId="3055"/>
    <cellStyle name="Comma 41 2" xfId="3056"/>
    <cellStyle name="Comma 42 2" xfId="3057"/>
    <cellStyle name="Comma 43 2" xfId="3058"/>
    <cellStyle name="Comma 44 2" xfId="3059"/>
    <cellStyle name="Comma 45 2" xfId="3060"/>
    <cellStyle name="Comma 46 2" xfId="3061"/>
    <cellStyle name="Comma 47 2" xfId="3062"/>
    <cellStyle name="Comma 48 2" xfId="3063"/>
    <cellStyle name="Comma 49 2" xfId="3064"/>
    <cellStyle name="Comma 5 2" xfId="3065"/>
    <cellStyle name="Comma 50 2" xfId="3066"/>
    <cellStyle name="Comma 51 2" xfId="3067"/>
    <cellStyle name="Comma 52 2" xfId="3068"/>
    <cellStyle name="Comma 53 2" xfId="3069"/>
    <cellStyle name="Comma 54 2" xfId="3070"/>
    <cellStyle name="Comma 55 2" xfId="3071"/>
    <cellStyle name="Comma 56 2" xfId="3072"/>
    <cellStyle name="Comma 6 2" xfId="3073"/>
    <cellStyle name="Comma 7 2" xfId="3074"/>
    <cellStyle name="Comma 8 2" xfId="3075"/>
    <cellStyle name="Comma 9 2" xfId="3076"/>
    <cellStyle name="Currency 2" xfId="3077"/>
    <cellStyle name="Currency 3" xfId="3078"/>
    <cellStyle name="Currency 3 2" xfId="3079"/>
    <cellStyle name="Explanatory Text 10" xfId="3080"/>
    <cellStyle name="Explanatory Text 10 2" xfId="3081"/>
    <cellStyle name="Explanatory Text 11" xfId="3082"/>
    <cellStyle name="Explanatory Text 11 2" xfId="3083"/>
    <cellStyle name="Explanatory Text 12" xfId="3084"/>
    <cellStyle name="Explanatory Text 12 2" xfId="3085"/>
    <cellStyle name="Explanatory Text 13" xfId="3086"/>
    <cellStyle name="Explanatory Text 13 2" xfId="3087"/>
    <cellStyle name="Explanatory Text 14" xfId="3088"/>
    <cellStyle name="Explanatory Text 14 2" xfId="3089"/>
    <cellStyle name="Explanatory Text 15" xfId="3090"/>
    <cellStyle name="Explanatory Text 15 2" xfId="3091"/>
    <cellStyle name="Explanatory Text 16" xfId="3092"/>
    <cellStyle name="Explanatory Text 16 2" xfId="3093"/>
    <cellStyle name="Explanatory Text 17" xfId="3094"/>
    <cellStyle name="Explanatory Text 17 2" xfId="3095"/>
    <cellStyle name="Explanatory Text 18" xfId="3096"/>
    <cellStyle name="Explanatory Text 18 2" xfId="3097"/>
    <cellStyle name="Explanatory Text 19" xfId="3098"/>
    <cellStyle name="Explanatory Text 19 2" xfId="3099"/>
    <cellStyle name="Explanatory Text 2" xfId="3100"/>
    <cellStyle name="Explanatory Text 2 2" xfId="3101"/>
    <cellStyle name="Explanatory Text 20" xfId="3102"/>
    <cellStyle name="Explanatory Text 20 2" xfId="3103"/>
    <cellStyle name="Explanatory Text 21" xfId="3104"/>
    <cellStyle name="Explanatory Text 21 2" xfId="3105"/>
    <cellStyle name="Explanatory Text 22" xfId="3106"/>
    <cellStyle name="Explanatory Text 22 2" xfId="3107"/>
    <cellStyle name="Explanatory Text 23" xfId="3108"/>
    <cellStyle name="Explanatory Text 23 2" xfId="3109"/>
    <cellStyle name="Explanatory Text 24" xfId="3110"/>
    <cellStyle name="Explanatory Text 24 2" xfId="3111"/>
    <cellStyle name="Explanatory Text 25" xfId="3112"/>
    <cellStyle name="Explanatory Text 25 2" xfId="3113"/>
    <cellStyle name="Explanatory Text 26" xfId="3114"/>
    <cellStyle name="Explanatory Text 26 2" xfId="3115"/>
    <cellStyle name="Explanatory Text 27" xfId="3116"/>
    <cellStyle name="Explanatory Text 27 2" xfId="3117"/>
    <cellStyle name="Explanatory Text 28" xfId="3118"/>
    <cellStyle name="Explanatory Text 28 2" xfId="3119"/>
    <cellStyle name="Explanatory Text 29" xfId="3120"/>
    <cellStyle name="Explanatory Text 29 2" xfId="3121"/>
    <cellStyle name="Explanatory Text 3" xfId="3122"/>
    <cellStyle name="Explanatory Text 3 2" xfId="3123"/>
    <cellStyle name="Explanatory Text 30" xfId="3124"/>
    <cellStyle name="Explanatory Text 30 2" xfId="3125"/>
    <cellStyle name="Explanatory Text 31" xfId="3126"/>
    <cellStyle name="Explanatory Text 31 2" xfId="3127"/>
    <cellStyle name="Explanatory Text 32" xfId="3128"/>
    <cellStyle name="Explanatory Text 32 2" xfId="3129"/>
    <cellStyle name="Explanatory Text 33" xfId="3130"/>
    <cellStyle name="Explanatory Text 33 2" xfId="3131"/>
    <cellStyle name="Explanatory Text 34" xfId="3132"/>
    <cellStyle name="Explanatory Text 34 2" xfId="3133"/>
    <cellStyle name="Explanatory Text 35" xfId="3134"/>
    <cellStyle name="Explanatory Text 35 2" xfId="3135"/>
    <cellStyle name="Explanatory Text 36" xfId="3136"/>
    <cellStyle name="Explanatory Text 36 2" xfId="3137"/>
    <cellStyle name="Explanatory Text 37" xfId="3138"/>
    <cellStyle name="Explanatory Text 37 2" xfId="3139"/>
    <cellStyle name="Explanatory Text 38" xfId="3140"/>
    <cellStyle name="Explanatory Text 38 2" xfId="3141"/>
    <cellStyle name="Explanatory Text 39" xfId="3142"/>
    <cellStyle name="Explanatory Text 39 2" xfId="3143"/>
    <cellStyle name="Explanatory Text 4" xfId="3144"/>
    <cellStyle name="Explanatory Text 4 2" xfId="3145"/>
    <cellStyle name="Explanatory Text 40" xfId="3146"/>
    <cellStyle name="Explanatory Text 40 2" xfId="3147"/>
    <cellStyle name="Explanatory Text 41" xfId="3148"/>
    <cellStyle name="Explanatory Text 41 2" xfId="3149"/>
    <cellStyle name="Explanatory Text 42" xfId="3150"/>
    <cellStyle name="Explanatory Text 42 2" xfId="3151"/>
    <cellStyle name="Explanatory Text 43" xfId="3152"/>
    <cellStyle name="Explanatory Text 43 2" xfId="3153"/>
    <cellStyle name="Explanatory Text 44" xfId="3154"/>
    <cellStyle name="Explanatory Text 44 2" xfId="3155"/>
    <cellStyle name="Explanatory Text 45" xfId="3156"/>
    <cellStyle name="Explanatory Text 45 2" xfId="3157"/>
    <cellStyle name="Explanatory Text 46" xfId="3158"/>
    <cellStyle name="Explanatory Text 46 2" xfId="3159"/>
    <cellStyle name="Explanatory Text 47" xfId="3160"/>
    <cellStyle name="Explanatory Text 47 2" xfId="3161"/>
    <cellStyle name="Explanatory Text 48" xfId="3162"/>
    <cellStyle name="Explanatory Text 48 2" xfId="3163"/>
    <cellStyle name="Explanatory Text 49" xfId="3164"/>
    <cellStyle name="Explanatory Text 49 2" xfId="3165"/>
    <cellStyle name="Explanatory Text 5" xfId="3166"/>
    <cellStyle name="Explanatory Text 5 2" xfId="3167"/>
    <cellStyle name="Explanatory Text 50" xfId="3168"/>
    <cellStyle name="Explanatory Text 50 2" xfId="3169"/>
    <cellStyle name="Explanatory Text 51" xfId="3170"/>
    <cellStyle name="Explanatory Text 51 2" xfId="3171"/>
    <cellStyle name="Explanatory Text 52" xfId="3172"/>
    <cellStyle name="Explanatory Text 52 2" xfId="3173"/>
    <cellStyle name="Explanatory Text 53" xfId="3174"/>
    <cellStyle name="Explanatory Text 53 2" xfId="3175"/>
    <cellStyle name="Explanatory Text 54" xfId="3176"/>
    <cellStyle name="Explanatory Text 54 2" xfId="3177"/>
    <cellStyle name="Explanatory Text 55" xfId="3178"/>
    <cellStyle name="Explanatory Text 55 2" xfId="3179"/>
    <cellStyle name="Explanatory Text 56" xfId="3180"/>
    <cellStyle name="Explanatory Text 56 2" xfId="3181"/>
    <cellStyle name="Explanatory Text 57" xfId="3182"/>
    <cellStyle name="Explanatory Text 6" xfId="3183"/>
    <cellStyle name="Explanatory Text 6 2" xfId="3184"/>
    <cellStyle name="Explanatory Text 7" xfId="3185"/>
    <cellStyle name="Explanatory Text 7 2" xfId="3186"/>
    <cellStyle name="Explanatory Text 8" xfId="3187"/>
    <cellStyle name="Explanatory Text 8 2" xfId="3188"/>
    <cellStyle name="Explanatory Text 9" xfId="3189"/>
    <cellStyle name="Explanatory Text 9 2" xfId="3190"/>
    <cellStyle name="Good 10" xfId="3191"/>
    <cellStyle name="Good 10 2" xfId="3192"/>
    <cellStyle name="Good 11" xfId="3193"/>
    <cellStyle name="Good 11 2" xfId="3194"/>
    <cellStyle name="Good 12" xfId="3195"/>
    <cellStyle name="Good 12 2" xfId="3196"/>
    <cellStyle name="Good 13" xfId="3197"/>
    <cellStyle name="Good 13 2" xfId="3198"/>
    <cellStyle name="Good 14" xfId="3199"/>
    <cellStyle name="Good 14 2" xfId="3200"/>
    <cellStyle name="Good 15" xfId="3201"/>
    <cellStyle name="Good 15 2" xfId="3202"/>
    <cellStyle name="Good 16" xfId="3203"/>
    <cellStyle name="Good 16 2" xfId="3204"/>
    <cellStyle name="Good 17" xfId="3205"/>
    <cellStyle name="Good 17 2" xfId="3206"/>
    <cellStyle name="Good 18" xfId="3207"/>
    <cellStyle name="Good 18 2" xfId="3208"/>
    <cellStyle name="Good 19" xfId="3209"/>
    <cellStyle name="Good 19 2" xfId="3210"/>
    <cellStyle name="Good 2" xfId="3211"/>
    <cellStyle name="Good 2 2" xfId="3212"/>
    <cellStyle name="Good 20" xfId="3213"/>
    <cellStyle name="Good 20 2" xfId="3214"/>
    <cellStyle name="Good 21" xfId="3215"/>
    <cellStyle name="Good 21 2" xfId="3216"/>
    <cellStyle name="Good 22" xfId="3217"/>
    <cellStyle name="Good 22 2" xfId="3218"/>
    <cellStyle name="Good 23" xfId="3219"/>
    <cellStyle name="Good 23 2" xfId="3220"/>
    <cellStyle name="Good 24" xfId="3221"/>
    <cellStyle name="Good 24 2" xfId="3222"/>
    <cellStyle name="Good 25" xfId="3223"/>
    <cellStyle name="Good 25 2" xfId="3224"/>
    <cellStyle name="Good 26" xfId="3225"/>
    <cellStyle name="Good 26 2" xfId="3226"/>
    <cellStyle name="Good 27" xfId="3227"/>
    <cellStyle name="Good 27 2" xfId="3228"/>
    <cellStyle name="Good 28" xfId="3229"/>
    <cellStyle name="Good 28 2" xfId="3230"/>
    <cellStyle name="Good 29" xfId="3231"/>
    <cellStyle name="Good 29 2" xfId="3232"/>
    <cellStyle name="Good 3" xfId="3233"/>
    <cellStyle name="Good 3 2" xfId="3234"/>
    <cellStyle name="Good 30" xfId="3235"/>
    <cellStyle name="Good 30 2" xfId="3236"/>
    <cellStyle name="Good 31" xfId="3237"/>
    <cellStyle name="Good 31 2" xfId="3238"/>
    <cellStyle name="Good 32" xfId="3239"/>
    <cellStyle name="Good 32 2" xfId="3240"/>
    <cellStyle name="Good 33" xfId="3241"/>
    <cellStyle name="Good 33 2" xfId="3242"/>
    <cellStyle name="Good 34" xfId="3243"/>
    <cellStyle name="Good 34 2" xfId="3244"/>
    <cellStyle name="Good 35" xfId="3245"/>
    <cellStyle name="Good 35 2" xfId="3246"/>
    <cellStyle name="Good 36" xfId="3247"/>
    <cellStyle name="Good 36 2" xfId="3248"/>
    <cellStyle name="Good 37" xfId="3249"/>
    <cellStyle name="Good 37 2" xfId="3250"/>
    <cellStyle name="Good 38" xfId="3251"/>
    <cellStyle name="Good 38 2" xfId="3252"/>
    <cellStyle name="Good 39" xfId="3253"/>
    <cellStyle name="Good 39 2" xfId="3254"/>
    <cellStyle name="Good 4" xfId="3255"/>
    <cellStyle name="Good 4 2" xfId="3256"/>
    <cellStyle name="Good 40" xfId="3257"/>
    <cellStyle name="Good 40 2" xfId="3258"/>
    <cellStyle name="Good 41" xfId="3259"/>
    <cellStyle name="Good 41 2" xfId="3260"/>
    <cellStyle name="Good 42" xfId="3261"/>
    <cellStyle name="Good 42 2" xfId="3262"/>
    <cellStyle name="Good 43" xfId="3263"/>
    <cellStyle name="Good 43 2" xfId="3264"/>
    <cellStyle name="Good 44" xfId="3265"/>
    <cellStyle name="Good 44 2" xfId="3266"/>
    <cellStyle name="Good 45" xfId="3267"/>
    <cellStyle name="Good 45 2" xfId="3268"/>
    <cellStyle name="Good 46" xfId="3269"/>
    <cellStyle name="Good 46 2" xfId="3270"/>
    <cellStyle name="Good 47" xfId="3271"/>
    <cellStyle name="Good 47 2" xfId="3272"/>
    <cellStyle name="Good 48" xfId="3273"/>
    <cellStyle name="Good 48 2" xfId="3274"/>
    <cellStyle name="Good 49" xfId="3275"/>
    <cellStyle name="Good 49 2" xfId="3276"/>
    <cellStyle name="Good 5" xfId="3277"/>
    <cellStyle name="Good 5 2" xfId="3278"/>
    <cellStyle name="Good 50" xfId="3279"/>
    <cellStyle name="Good 50 2" xfId="3280"/>
    <cellStyle name="Good 51" xfId="3281"/>
    <cellStyle name="Good 51 2" xfId="3282"/>
    <cellStyle name="Good 52" xfId="3283"/>
    <cellStyle name="Good 52 2" xfId="3284"/>
    <cellStyle name="Good 53" xfId="3285"/>
    <cellStyle name="Good 53 2" xfId="3286"/>
    <cellStyle name="Good 54" xfId="3287"/>
    <cellStyle name="Good 54 2" xfId="3288"/>
    <cellStyle name="Good 55" xfId="3289"/>
    <cellStyle name="Good 55 2" xfId="3290"/>
    <cellStyle name="Good 56" xfId="3291"/>
    <cellStyle name="Good 56 2" xfId="3292"/>
    <cellStyle name="Good 57" xfId="3293"/>
    <cellStyle name="Good 6" xfId="3294"/>
    <cellStyle name="Good 6 2" xfId="3295"/>
    <cellStyle name="Good 7" xfId="3296"/>
    <cellStyle name="Good 7 2" xfId="3297"/>
    <cellStyle name="Good 8" xfId="3298"/>
    <cellStyle name="Good 8 2" xfId="3299"/>
    <cellStyle name="Good 9" xfId="3300"/>
    <cellStyle name="Good 9 2" xfId="3301"/>
    <cellStyle name="Heading 1 10" xfId="3302"/>
    <cellStyle name="Heading 1 10 2" xfId="3303"/>
    <cellStyle name="Heading 1 11" xfId="3304"/>
    <cellStyle name="Heading 1 11 2" xfId="3305"/>
    <cellStyle name="Heading 1 12" xfId="3306"/>
    <cellStyle name="Heading 1 12 2" xfId="3307"/>
    <cellStyle name="Heading 1 13" xfId="3308"/>
    <cellStyle name="Heading 1 13 2" xfId="3309"/>
    <cellStyle name="Heading 1 14" xfId="3310"/>
    <cellStyle name="Heading 1 14 2" xfId="3311"/>
    <cellStyle name="Heading 1 15" xfId="3312"/>
    <cellStyle name="Heading 1 15 2" xfId="3313"/>
    <cellStyle name="Heading 1 16" xfId="3314"/>
    <cellStyle name="Heading 1 16 2" xfId="3315"/>
    <cellStyle name="Heading 1 17" xfId="3316"/>
    <cellStyle name="Heading 1 17 2" xfId="3317"/>
    <cellStyle name="Heading 1 18" xfId="3318"/>
    <cellStyle name="Heading 1 18 2" xfId="3319"/>
    <cellStyle name="Heading 1 19" xfId="3320"/>
    <cellStyle name="Heading 1 19 2" xfId="3321"/>
    <cellStyle name="Heading 1 2" xfId="3322"/>
    <cellStyle name="Heading 1 2 2" xfId="3323"/>
    <cellStyle name="Heading 1 20" xfId="3324"/>
    <cellStyle name="Heading 1 20 2" xfId="3325"/>
    <cellStyle name="Heading 1 21" xfId="3326"/>
    <cellStyle name="Heading 1 21 2" xfId="3327"/>
    <cellStyle name="Heading 1 22" xfId="3328"/>
    <cellStyle name="Heading 1 22 2" xfId="3329"/>
    <cellStyle name="Heading 1 23" xfId="3330"/>
    <cellStyle name="Heading 1 23 2" xfId="3331"/>
    <cellStyle name="Heading 1 24" xfId="3332"/>
    <cellStyle name="Heading 1 24 2" xfId="3333"/>
    <cellStyle name="Heading 1 25" xfId="3334"/>
    <cellStyle name="Heading 1 25 2" xfId="3335"/>
    <cellStyle name="Heading 1 26" xfId="3336"/>
    <cellStyle name="Heading 1 26 2" xfId="3337"/>
    <cellStyle name="Heading 1 27" xfId="3338"/>
    <cellStyle name="Heading 1 27 2" xfId="3339"/>
    <cellStyle name="Heading 1 28" xfId="3340"/>
    <cellStyle name="Heading 1 28 2" xfId="3341"/>
    <cellStyle name="Heading 1 29" xfId="3342"/>
    <cellStyle name="Heading 1 29 2" xfId="3343"/>
    <cellStyle name="Heading 1 3" xfId="3344"/>
    <cellStyle name="Heading 1 3 2" xfId="3345"/>
    <cellStyle name="Heading 1 30" xfId="3346"/>
    <cellStyle name="Heading 1 30 2" xfId="3347"/>
    <cellStyle name="Heading 1 31" xfId="3348"/>
    <cellStyle name="Heading 1 31 2" xfId="3349"/>
    <cellStyle name="Heading 1 32" xfId="3350"/>
    <cellStyle name="Heading 1 32 2" xfId="3351"/>
    <cellStyle name="Heading 1 33" xfId="3352"/>
    <cellStyle name="Heading 1 33 2" xfId="3353"/>
    <cellStyle name="Heading 1 34" xfId="3354"/>
    <cellStyle name="Heading 1 34 2" xfId="3355"/>
    <cellStyle name="Heading 1 35" xfId="3356"/>
    <cellStyle name="Heading 1 35 2" xfId="3357"/>
    <cellStyle name="Heading 1 36" xfId="3358"/>
    <cellStyle name="Heading 1 36 2" xfId="3359"/>
    <cellStyle name="Heading 1 37" xfId="3360"/>
    <cellStyle name="Heading 1 37 2" xfId="3361"/>
    <cellStyle name="Heading 1 38" xfId="3362"/>
    <cellStyle name="Heading 1 38 2" xfId="3363"/>
    <cellStyle name="Heading 1 39" xfId="3364"/>
    <cellStyle name="Heading 1 39 2" xfId="3365"/>
    <cellStyle name="Heading 1 4" xfId="3366"/>
    <cellStyle name="Heading 1 4 2" xfId="3367"/>
    <cellStyle name="Heading 1 40" xfId="3368"/>
    <cellStyle name="Heading 1 40 2" xfId="3369"/>
    <cellStyle name="Heading 1 41" xfId="3370"/>
    <cellStyle name="Heading 1 41 2" xfId="3371"/>
    <cellStyle name="Heading 1 42" xfId="3372"/>
    <cellStyle name="Heading 1 42 2" xfId="3373"/>
    <cellStyle name="Heading 1 43" xfId="3374"/>
    <cellStyle name="Heading 1 43 2" xfId="3375"/>
    <cellStyle name="Heading 1 44" xfId="3376"/>
    <cellStyle name="Heading 1 44 2" xfId="3377"/>
    <cellStyle name="Heading 1 45" xfId="3378"/>
    <cellStyle name="Heading 1 45 2" xfId="3379"/>
    <cellStyle name="Heading 1 46" xfId="3380"/>
    <cellStyle name="Heading 1 46 2" xfId="3381"/>
    <cellStyle name="Heading 1 47" xfId="3382"/>
    <cellStyle name="Heading 1 47 2" xfId="3383"/>
    <cellStyle name="Heading 1 48" xfId="3384"/>
    <cellStyle name="Heading 1 48 2" xfId="3385"/>
    <cellStyle name="Heading 1 49" xfId="3386"/>
    <cellStyle name="Heading 1 49 2" xfId="3387"/>
    <cellStyle name="Heading 1 5" xfId="3388"/>
    <cellStyle name="Heading 1 5 2" xfId="3389"/>
    <cellStyle name="Heading 1 50" xfId="3390"/>
    <cellStyle name="Heading 1 50 2" xfId="3391"/>
    <cellStyle name="Heading 1 51" xfId="3392"/>
    <cellStyle name="Heading 1 51 2" xfId="3393"/>
    <cellStyle name="Heading 1 52" xfId="3394"/>
    <cellStyle name="Heading 1 52 2" xfId="3395"/>
    <cellStyle name="Heading 1 53" xfId="3396"/>
    <cellStyle name="Heading 1 53 2" xfId="3397"/>
    <cellStyle name="Heading 1 54" xfId="3398"/>
    <cellStyle name="Heading 1 54 2" xfId="3399"/>
    <cellStyle name="Heading 1 55" xfId="3400"/>
    <cellStyle name="Heading 1 55 2" xfId="3401"/>
    <cellStyle name="Heading 1 56" xfId="3402"/>
    <cellStyle name="Heading 1 56 2" xfId="3403"/>
    <cellStyle name="Heading 1 57" xfId="3404"/>
    <cellStyle name="Heading 1 6" xfId="3405"/>
    <cellStyle name="Heading 1 6 2" xfId="3406"/>
    <cellStyle name="Heading 1 7" xfId="3407"/>
    <cellStyle name="Heading 1 7 2" xfId="3408"/>
    <cellStyle name="Heading 1 8" xfId="3409"/>
    <cellStyle name="Heading 1 8 2" xfId="3410"/>
    <cellStyle name="Heading 1 9" xfId="3411"/>
    <cellStyle name="Heading 1 9 2" xfId="3412"/>
    <cellStyle name="Heading 2 10" xfId="3413"/>
    <cellStyle name="Heading 2 10 2" xfId="3414"/>
    <cellStyle name="Heading 2 11" xfId="3415"/>
    <cellStyle name="Heading 2 11 2" xfId="3416"/>
    <cellStyle name="Heading 2 12" xfId="3417"/>
    <cellStyle name="Heading 2 12 2" xfId="3418"/>
    <cellStyle name="Heading 2 13" xfId="3419"/>
    <cellStyle name="Heading 2 13 2" xfId="3420"/>
    <cellStyle name="Heading 2 14" xfId="3421"/>
    <cellStyle name="Heading 2 14 2" xfId="3422"/>
    <cellStyle name="Heading 2 15" xfId="3423"/>
    <cellStyle name="Heading 2 15 2" xfId="3424"/>
    <cellStyle name="Heading 2 16" xfId="3425"/>
    <cellStyle name="Heading 2 16 2" xfId="3426"/>
    <cellStyle name="Heading 2 17" xfId="3427"/>
    <cellStyle name="Heading 2 17 2" xfId="3428"/>
    <cellStyle name="Heading 2 18" xfId="3429"/>
    <cellStyle name="Heading 2 18 2" xfId="3430"/>
    <cellStyle name="Heading 2 19" xfId="3431"/>
    <cellStyle name="Heading 2 19 2" xfId="3432"/>
    <cellStyle name="Heading 2 2" xfId="3433"/>
    <cellStyle name="Heading 2 2 2" xfId="3434"/>
    <cellStyle name="Heading 2 20" xfId="3435"/>
    <cellStyle name="Heading 2 20 2" xfId="3436"/>
    <cellStyle name="Heading 2 21" xfId="3437"/>
    <cellStyle name="Heading 2 21 2" xfId="3438"/>
    <cellStyle name="Heading 2 22" xfId="3439"/>
    <cellStyle name="Heading 2 22 2" xfId="3440"/>
    <cellStyle name="Heading 2 23" xfId="3441"/>
    <cellStyle name="Heading 2 23 2" xfId="3442"/>
    <cellStyle name="Heading 2 24" xfId="3443"/>
    <cellStyle name="Heading 2 24 2" xfId="3444"/>
    <cellStyle name="Heading 2 25" xfId="3445"/>
    <cellStyle name="Heading 2 25 2" xfId="3446"/>
    <cellStyle name="Heading 2 26" xfId="3447"/>
    <cellStyle name="Heading 2 26 2" xfId="3448"/>
    <cellStyle name="Heading 2 27" xfId="3449"/>
    <cellStyle name="Heading 2 27 2" xfId="3450"/>
    <cellStyle name="Heading 2 28" xfId="3451"/>
    <cellStyle name="Heading 2 28 2" xfId="3452"/>
    <cellStyle name="Heading 2 29" xfId="3453"/>
    <cellStyle name="Heading 2 29 2" xfId="3454"/>
    <cellStyle name="Heading 2 3" xfId="3455"/>
    <cellStyle name="Heading 2 3 2" xfId="3456"/>
    <cellStyle name="Heading 2 30" xfId="3457"/>
    <cellStyle name="Heading 2 30 2" xfId="3458"/>
    <cellStyle name="Heading 2 31" xfId="3459"/>
    <cellStyle name="Heading 2 31 2" xfId="3460"/>
    <cellStyle name="Heading 2 32" xfId="3461"/>
    <cellStyle name="Heading 2 32 2" xfId="3462"/>
    <cellStyle name="Heading 2 33" xfId="3463"/>
    <cellStyle name="Heading 2 33 2" xfId="3464"/>
    <cellStyle name="Heading 2 34" xfId="3465"/>
    <cellStyle name="Heading 2 34 2" xfId="3466"/>
    <cellStyle name="Heading 2 35" xfId="3467"/>
    <cellStyle name="Heading 2 35 2" xfId="3468"/>
    <cellStyle name="Heading 2 36" xfId="3469"/>
    <cellStyle name="Heading 2 36 2" xfId="3470"/>
    <cellStyle name="Heading 2 37" xfId="3471"/>
    <cellStyle name="Heading 2 37 2" xfId="3472"/>
    <cellStyle name="Heading 2 38" xfId="3473"/>
    <cellStyle name="Heading 2 38 2" xfId="3474"/>
    <cellStyle name="Heading 2 39" xfId="3475"/>
    <cellStyle name="Heading 2 39 2" xfId="3476"/>
    <cellStyle name="Heading 2 4" xfId="3477"/>
    <cellStyle name="Heading 2 4 2" xfId="3478"/>
    <cellStyle name="Heading 2 40" xfId="3479"/>
    <cellStyle name="Heading 2 40 2" xfId="3480"/>
    <cellStyle name="Heading 2 41" xfId="3481"/>
    <cellStyle name="Heading 2 41 2" xfId="3482"/>
    <cellStyle name="Heading 2 42" xfId="3483"/>
    <cellStyle name="Heading 2 42 2" xfId="3484"/>
    <cellStyle name="Heading 2 43" xfId="3485"/>
    <cellStyle name="Heading 2 43 2" xfId="3486"/>
    <cellStyle name="Heading 2 44" xfId="3487"/>
    <cellStyle name="Heading 2 44 2" xfId="3488"/>
    <cellStyle name="Heading 2 45" xfId="3489"/>
    <cellStyle name="Heading 2 45 2" xfId="3490"/>
    <cellStyle name="Heading 2 46" xfId="3491"/>
    <cellStyle name="Heading 2 46 2" xfId="3492"/>
    <cellStyle name="Heading 2 47" xfId="3493"/>
    <cellStyle name="Heading 2 47 2" xfId="3494"/>
    <cellStyle name="Heading 2 48" xfId="3495"/>
    <cellStyle name="Heading 2 48 2" xfId="3496"/>
    <cellStyle name="Heading 2 49" xfId="3497"/>
    <cellStyle name="Heading 2 49 2" xfId="3498"/>
    <cellStyle name="Heading 2 5" xfId="3499"/>
    <cellStyle name="Heading 2 5 2" xfId="3500"/>
    <cellStyle name="Heading 2 50" xfId="3501"/>
    <cellStyle name="Heading 2 50 2" xfId="3502"/>
    <cellStyle name="Heading 2 51" xfId="3503"/>
    <cellStyle name="Heading 2 51 2" xfId="3504"/>
    <cellStyle name="Heading 2 52" xfId="3505"/>
    <cellStyle name="Heading 2 52 2" xfId="3506"/>
    <cellStyle name="Heading 2 53" xfId="3507"/>
    <cellStyle name="Heading 2 53 2" xfId="3508"/>
    <cellStyle name="Heading 2 54" xfId="3509"/>
    <cellStyle name="Heading 2 54 2" xfId="3510"/>
    <cellStyle name="Heading 2 55" xfId="3511"/>
    <cellStyle name="Heading 2 55 2" xfId="3512"/>
    <cellStyle name="Heading 2 56" xfId="3513"/>
    <cellStyle name="Heading 2 56 2" xfId="3514"/>
    <cellStyle name="Heading 2 57" xfId="3515"/>
    <cellStyle name="Heading 2 6" xfId="3516"/>
    <cellStyle name="Heading 2 6 2" xfId="3517"/>
    <cellStyle name="Heading 2 7" xfId="3518"/>
    <cellStyle name="Heading 2 7 2" xfId="3519"/>
    <cellStyle name="Heading 2 8" xfId="3520"/>
    <cellStyle name="Heading 2 8 2" xfId="3521"/>
    <cellStyle name="Heading 2 9" xfId="3522"/>
    <cellStyle name="Heading 2 9 2" xfId="3523"/>
    <cellStyle name="Heading 3 10" xfId="3524"/>
    <cellStyle name="Heading 3 10 2" xfId="3525"/>
    <cellStyle name="Heading 3 11" xfId="3526"/>
    <cellStyle name="Heading 3 11 2" xfId="3527"/>
    <cellStyle name="Heading 3 12" xfId="3528"/>
    <cellStyle name="Heading 3 12 2" xfId="3529"/>
    <cellStyle name="Heading 3 13" xfId="3530"/>
    <cellStyle name="Heading 3 13 2" xfId="3531"/>
    <cellStyle name="Heading 3 14" xfId="3532"/>
    <cellStyle name="Heading 3 14 2" xfId="3533"/>
    <cellStyle name="Heading 3 15" xfId="3534"/>
    <cellStyle name="Heading 3 15 2" xfId="3535"/>
    <cellStyle name="Heading 3 16" xfId="3536"/>
    <cellStyle name="Heading 3 16 2" xfId="3537"/>
    <cellStyle name="Heading 3 17" xfId="3538"/>
    <cellStyle name="Heading 3 17 2" xfId="3539"/>
    <cellStyle name="Heading 3 18" xfId="3540"/>
    <cellStyle name="Heading 3 18 2" xfId="3541"/>
    <cellStyle name="Heading 3 19" xfId="3542"/>
    <cellStyle name="Heading 3 19 2" xfId="3543"/>
    <cellStyle name="Heading 3 2" xfId="3544"/>
    <cellStyle name="Heading 3 2 2" xfId="3545"/>
    <cellStyle name="Heading 3 20" xfId="3546"/>
    <cellStyle name="Heading 3 20 2" xfId="3547"/>
    <cellStyle name="Heading 3 21" xfId="3548"/>
    <cellStyle name="Heading 3 21 2" xfId="3549"/>
    <cellStyle name="Heading 3 22" xfId="3550"/>
    <cellStyle name="Heading 3 22 2" xfId="3551"/>
    <cellStyle name="Heading 3 23" xfId="3552"/>
    <cellStyle name="Heading 3 23 2" xfId="3553"/>
    <cellStyle name="Heading 3 24" xfId="3554"/>
    <cellStyle name="Heading 3 24 2" xfId="3555"/>
    <cellStyle name="Heading 3 25" xfId="3556"/>
    <cellStyle name="Heading 3 25 2" xfId="3557"/>
    <cellStyle name="Heading 3 26" xfId="3558"/>
    <cellStyle name="Heading 3 26 2" xfId="3559"/>
    <cellStyle name="Heading 3 27" xfId="3560"/>
    <cellStyle name="Heading 3 27 2" xfId="3561"/>
    <cellStyle name="Heading 3 28" xfId="3562"/>
    <cellStyle name="Heading 3 28 2" xfId="3563"/>
    <cellStyle name="Heading 3 29" xfId="3564"/>
    <cellStyle name="Heading 3 29 2" xfId="3565"/>
    <cellStyle name="Heading 3 3" xfId="3566"/>
    <cellStyle name="Heading 3 3 2" xfId="3567"/>
    <cellStyle name="Heading 3 30" xfId="3568"/>
    <cellStyle name="Heading 3 30 2" xfId="3569"/>
    <cellStyle name="Heading 3 31" xfId="3570"/>
    <cellStyle name="Heading 3 31 2" xfId="3571"/>
    <cellStyle name="Heading 3 32" xfId="3572"/>
    <cellStyle name="Heading 3 32 2" xfId="3573"/>
    <cellStyle name="Heading 3 33" xfId="3574"/>
    <cellStyle name="Heading 3 33 2" xfId="3575"/>
    <cellStyle name="Heading 3 34" xfId="3576"/>
    <cellStyle name="Heading 3 34 2" xfId="3577"/>
    <cellStyle name="Heading 3 35" xfId="3578"/>
    <cellStyle name="Heading 3 35 2" xfId="3579"/>
    <cellStyle name="Heading 3 36" xfId="3580"/>
    <cellStyle name="Heading 3 36 2" xfId="3581"/>
    <cellStyle name="Heading 3 37" xfId="3582"/>
    <cellStyle name="Heading 3 37 2" xfId="3583"/>
    <cellStyle name="Heading 3 38" xfId="3584"/>
    <cellStyle name="Heading 3 38 2" xfId="3585"/>
    <cellStyle name="Heading 3 39" xfId="3586"/>
    <cellStyle name="Heading 3 39 2" xfId="3587"/>
    <cellStyle name="Heading 3 4" xfId="3588"/>
    <cellStyle name="Heading 3 4 2" xfId="3589"/>
    <cellStyle name="Heading 3 40" xfId="3590"/>
    <cellStyle name="Heading 3 40 2" xfId="3591"/>
    <cellStyle name="Heading 3 41" xfId="3592"/>
    <cellStyle name="Heading 3 41 2" xfId="3593"/>
    <cellStyle name="Heading 3 42" xfId="3594"/>
    <cellStyle name="Heading 3 42 2" xfId="3595"/>
    <cellStyle name="Heading 3 43" xfId="3596"/>
    <cellStyle name="Heading 3 43 2" xfId="3597"/>
    <cellStyle name="Heading 3 44" xfId="3598"/>
    <cellStyle name="Heading 3 44 2" xfId="3599"/>
    <cellStyle name="Heading 3 45" xfId="3600"/>
    <cellStyle name="Heading 3 45 2" xfId="3601"/>
    <cellStyle name="Heading 3 46" xfId="3602"/>
    <cellStyle name="Heading 3 46 2" xfId="3603"/>
    <cellStyle name="Heading 3 47" xfId="3604"/>
    <cellStyle name="Heading 3 47 2" xfId="3605"/>
    <cellStyle name="Heading 3 48" xfId="3606"/>
    <cellStyle name="Heading 3 48 2" xfId="3607"/>
    <cellStyle name="Heading 3 49" xfId="3608"/>
    <cellStyle name="Heading 3 49 2" xfId="3609"/>
    <cellStyle name="Heading 3 5" xfId="3610"/>
    <cellStyle name="Heading 3 5 2" xfId="3611"/>
    <cellStyle name="Heading 3 50" xfId="3612"/>
    <cellStyle name="Heading 3 50 2" xfId="3613"/>
    <cellStyle name="Heading 3 51" xfId="3614"/>
    <cellStyle name="Heading 3 51 2" xfId="3615"/>
    <cellStyle name="Heading 3 52" xfId="3616"/>
    <cellStyle name="Heading 3 52 2" xfId="3617"/>
    <cellStyle name="Heading 3 53" xfId="3618"/>
    <cellStyle name="Heading 3 53 2" xfId="3619"/>
    <cellStyle name="Heading 3 54" xfId="3620"/>
    <cellStyle name="Heading 3 54 2" xfId="3621"/>
    <cellStyle name="Heading 3 55" xfId="3622"/>
    <cellStyle name="Heading 3 55 2" xfId="3623"/>
    <cellStyle name="Heading 3 56" xfId="3624"/>
    <cellStyle name="Heading 3 56 2" xfId="3625"/>
    <cellStyle name="Heading 3 57" xfId="3626"/>
    <cellStyle name="Heading 3 6" xfId="3627"/>
    <cellStyle name="Heading 3 6 2" xfId="3628"/>
    <cellStyle name="Heading 3 7" xfId="3629"/>
    <cellStyle name="Heading 3 7 2" xfId="3630"/>
    <cellStyle name="Heading 3 8" xfId="3631"/>
    <cellStyle name="Heading 3 8 2" xfId="3632"/>
    <cellStyle name="Heading 3 9" xfId="3633"/>
    <cellStyle name="Heading 3 9 2" xfId="3634"/>
    <cellStyle name="Heading 4 10" xfId="3635"/>
    <cellStyle name="Heading 4 10 2" xfId="3636"/>
    <cellStyle name="Heading 4 11" xfId="3637"/>
    <cellStyle name="Heading 4 11 2" xfId="3638"/>
    <cellStyle name="Heading 4 12" xfId="3639"/>
    <cellStyle name="Heading 4 12 2" xfId="3640"/>
    <cellStyle name="Heading 4 13" xfId="3641"/>
    <cellStyle name="Heading 4 13 2" xfId="3642"/>
    <cellStyle name="Heading 4 14" xfId="3643"/>
    <cellStyle name="Heading 4 14 2" xfId="3644"/>
    <cellStyle name="Heading 4 15" xfId="3645"/>
    <cellStyle name="Heading 4 15 2" xfId="3646"/>
    <cellStyle name="Heading 4 16" xfId="3647"/>
    <cellStyle name="Heading 4 16 2" xfId="3648"/>
    <cellStyle name="Heading 4 17" xfId="3649"/>
    <cellStyle name="Heading 4 17 2" xfId="3650"/>
    <cellStyle name="Heading 4 18" xfId="3651"/>
    <cellStyle name="Heading 4 18 2" xfId="3652"/>
    <cellStyle name="Heading 4 19" xfId="3653"/>
    <cellStyle name="Heading 4 19 2" xfId="3654"/>
    <cellStyle name="Heading 4 2" xfId="3655"/>
    <cellStyle name="Heading 4 2 2" xfId="3656"/>
    <cellStyle name="Heading 4 20" xfId="3657"/>
    <cellStyle name="Heading 4 20 2" xfId="3658"/>
    <cellStyle name="Heading 4 21" xfId="3659"/>
    <cellStyle name="Heading 4 21 2" xfId="3660"/>
    <cellStyle name="Heading 4 22" xfId="3661"/>
    <cellStyle name="Heading 4 22 2" xfId="3662"/>
    <cellStyle name="Heading 4 23" xfId="3663"/>
    <cellStyle name="Heading 4 23 2" xfId="3664"/>
    <cellStyle name="Heading 4 24" xfId="3665"/>
    <cellStyle name="Heading 4 24 2" xfId="3666"/>
    <cellStyle name="Heading 4 25" xfId="3667"/>
    <cellStyle name="Heading 4 25 2" xfId="3668"/>
    <cellStyle name="Heading 4 26" xfId="3669"/>
    <cellStyle name="Heading 4 26 2" xfId="3670"/>
    <cellStyle name="Heading 4 27" xfId="3671"/>
    <cellStyle name="Heading 4 27 2" xfId="3672"/>
    <cellStyle name="Heading 4 28" xfId="3673"/>
    <cellStyle name="Heading 4 28 2" xfId="3674"/>
    <cellStyle name="Heading 4 29" xfId="3675"/>
    <cellStyle name="Heading 4 29 2" xfId="3676"/>
    <cellStyle name="Heading 4 3" xfId="3677"/>
    <cellStyle name="Heading 4 3 2" xfId="3678"/>
    <cellStyle name="Heading 4 30" xfId="3679"/>
    <cellStyle name="Heading 4 30 2" xfId="3680"/>
    <cellStyle name="Heading 4 31" xfId="3681"/>
    <cellStyle name="Heading 4 31 2" xfId="3682"/>
    <cellStyle name="Heading 4 32" xfId="3683"/>
    <cellStyle name="Heading 4 32 2" xfId="3684"/>
    <cellStyle name="Heading 4 33" xfId="3685"/>
    <cellStyle name="Heading 4 33 2" xfId="3686"/>
    <cellStyle name="Heading 4 34" xfId="3687"/>
    <cellStyle name="Heading 4 34 2" xfId="3688"/>
    <cellStyle name="Heading 4 35" xfId="3689"/>
    <cellStyle name="Heading 4 35 2" xfId="3690"/>
    <cellStyle name="Heading 4 36" xfId="3691"/>
    <cellStyle name="Heading 4 36 2" xfId="3692"/>
    <cellStyle name="Heading 4 37" xfId="3693"/>
    <cellStyle name="Heading 4 37 2" xfId="3694"/>
    <cellStyle name="Heading 4 38" xfId="3695"/>
    <cellStyle name="Heading 4 38 2" xfId="3696"/>
    <cellStyle name="Heading 4 39" xfId="3697"/>
    <cellStyle name="Heading 4 39 2" xfId="3698"/>
    <cellStyle name="Heading 4 4" xfId="3699"/>
    <cellStyle name="Heading 4 4 2" xfId="3700"/>
    <cellStyle name="Heading 4 40" xfId="3701"/>
    <cellStyle name="Heading 4 40 2" xfId="3702"/>
    <cellStyle name="Heading 4 41" xfId="3703"/>
    <cellStyle name="Heading 4 41 2" xfId="3704"/>
    <cellStyle name="Heading 4 42" xfId="3705"/>
    <cellStyle name="Heading 4 42 2" xfId="3706"/>
    <cellStyle name="Heading 4 43" xfId="3707"/>
    <cellStyle name="Heading 4 43 2" xfId="3708"/>
    <cellStyle name="Heading 4 44" xfId="3709"/>
    <cellStyle name="Heading 4 44 2" xfId="3710"/>
    <cellStyle name="Heading 4 45" xfId="3711"/>
    <cellStyle name="Heading 4 45 2" xfId="3712"/>
    <cellStyle name="Heading 4 46" xfId="3713"/>
    <cellStyle name="Heading 4 46 2" xfId="3714"/>
    <cellStyle name="Heading 4 47" xfId="3715"/>
    <cellStyle name="Heading 4 47 2" xfId="3716"/>
    <cellStyle name="Heading 4 48" xfId="3717"/>
    <cellStyle name="Heading 4 48 2" xfId="3718"/>
    <cellStyle name="Heading 4 49" xfId="3719"/>
    <cellStyle name="Heading 4 49 2" xfId="3720"/>
    <cellStyle name="Heading 4 5" xfId="3721"/>
    <cellStyle name="Heading 4 5 2" xfId="3722"/>
    <cellStyle name="Heading 4 50" xfId="3723"/>
    <cellStyle name="Heading 4 50 2" xfId="3724"/>
    <cellStyle name="Heading 4 51" xfId="3725"/>
    <cellStyle name="Heading 4 51 2" xfId="3726"/>
    <cellStyle name="Heading 4 52" xfId="3727"/>
    <cellStyle name="Heading 4 52 2" xfId="3728"/>
    <cellStyle name="Heading 4 53" xfId="3729"/>
    <cellStyle name="Heading 4 53 2" xfId="3730"/>
    <cellStyle name="Heading 4 54" xfId="3731"/>
    <cellStyle name="Heading 4 54 2" xfId="3732"/>
    <cellStyle name="Heading 4 55" xfId="3733"/>
    <cellStyle name="Heading 4 55 2" xfId="3734"/>
    <cellStyle name="Heading 4 56" xfId="3735"/>
    <cellStyle name="Heading 4 56 2" xfId="3736"/>
    <cellStyle name="Heading 4 57" xfId="3737"/>
    <cellStyle name="Heading 4 6" xfId="3738"/>
    <cellStyle name="Heading 4 6 2" xfId="3739"/>
    <cellStyle name="Heading 4 7" xfId="3740"/>
    <cellStyle name="Heading 4 7 2" xfId="3741"/>
    <cellStyle name="Heading 4 8" xfId="3742"/>
    <cellStyle name="Heading 4 8 2" xfId="3743"/>
    <cellStyle name="Heading 4 9" xfId="3744"/>
    <cellStyle name="Heading 4 9 2" xfId="3745"/>
    <cellStyle name="Hyperlink 2" xfId="3746"/>
    <cellStyle name="Hyperlink 2 2" xfId="3747"/>
    <cellStyle name="Hyperlink 3" xfId="3748"/>
    <cellStyle name="Hyperlink 4" xfId="3749"/>
    <cellStyle name="Hyperlink 5" xfId="3750"/>
    <cellStyle name="Input 10" xfId="3751"/>
    <cellStyle name="Input 10 2" xfId="3752"/>
    <cellStyle name="Input 11" xfId="3753"/>
    <cellStyle name="Input 11 2" xfId="3754"/>
    <cellStyle name="Input 12" xfId="3755"/>
    <cellStyle name="Input 12 2" xfId="3756"/>
    <cellStyle name="Input 13" xfId="3757"/>
    <cellStyle name="Input 13 2" xfId="3758"/>
    <cellStyle name="Input 14" xfId="3759"/>
    <cellStyle name="Input 14 2" xfId="3760"/>
    <cellStyle name="Input 15" xfId="3761"/>
    <cellStyle name="Input 15 2" xfId="3762"/>
    <cellStyle name="Input 16" xfId="3763"/>
    <cellStyle name="Input 16 2" xfId="3764"/>
    <cellStyle name="Input 17" xfId="3765"/>
    <cellStyle name="Input 17 2" xfId="3766"/>
    <cellStyle name="Input 18" xfId="3767"/>
    <cellStyle name="Input 18 2" xfId="3768"/>
    <cellStyle name="Input 19" xfId="3769"/>
    <cellStyle name="Input 19 2" xfId="3770"/>
    <cellStyle name="Input 2" xfId="3771"/>
    <cellStyle name="Input 2 2" xfId="3772"/>
    <cellStyle name="Input 20" xfId="3773"/>
    <cellStyle name="Input 20 2" xfId="3774"/>
    <cellStyle name="Input 21" xfId="3775"/>
    <cellStyle name="Input 21 2" xfId="3776"/>
    <cellStyle name="Input 22" xfId="3777"/>
    <cellStyle name="Input 22 2" xfId="3778"/>
    <cellStyle name="Input 23" xfId="3779"/>
    <cellStyle name="Input 23 2" xfId="3780"/>
    <cellStyle name="Input 24" xfId="3781"/>
    <cellStyle name="Input 24 2" xfId="3782"/>
    <cellStyle name="Input 25" xfId="3783"/>
    <cellStyle name="Input 25 2" xfId="3784"/>
    <cellStyle name="Input 26" xfId="3785"/>
    <cellStyle name="Input 26 2" xfId="3786"/>
    <cellStyle name="Input 27" xfId="3787"/>
    <cellStyle name="Input 27 2" xfId="3788"/>
    <cellStyle name="Input 28" xfId="3789"/>
    <cellStyle name="Input 28 2" xfId="3790"/>
    <cellStyle name="Input 29" xfId="3791"/>
    <cellStyle name="Input 29 2" xfId="3792"/>
    <cellStyle name="Input 3" xfId="3793"/>
    <cellStyle name="Input 3 2" xfId="3794"/>
    <cellStyle name="Input 30" xfId="3795"/>
    <cellStyle name="Input 30 2" xfId="3796"/>
    <cellStyle name="Input 31" xfId="3797"/>
    <cellStyle name="Input 31 2" xfId="3798"/>
    <cellStyle name="Input 32" xfId="3799"/>
    <cellStyle name="Input 32 2" xfId="3800"/>
    <cellStyle name="Input 33" xfId="3801"/>
    <cellStyle name="Input 33 2" xfId="3802"/>
    <cellStyle name="Input 34" xfId="3803"/>
    <cellStyle name="Input 34 2" xfId="3804"/>
    <cellStyle name="Input 35" xfId="3805"/>
    <cellStyle name="Input 35 2" xfId="3806"/>
    <cellStyle name="Input 36" xfId="3807"/>
    <cellStyle name="Input 36 2" xfId="3808"/>
    <cellStyle name="Input 37" xfId="3809"/>
    <cellStyle name="Input 37 2" xfId="3810"/>
    <cellStyle name="Input 38" xfId="3811"/>
    <cellStyle name="Input 38 2" xfId="3812"/>
    <cellStyle name="Input 39" xfId="3813"/>
    <cellStyle name="Input 39 2" xfId="3814"/>
    <cellStyle name="Input 4" xfId="3815"/>
    <cellStyle name="Input 4 2" xfId="3816"/>
    <cellStyle name="Input 40" xfId="3817"/>
    <cellStyle name="Input 40 2" xfId="3818"/>
    <cellStyle name="Input 41" xfId="3819"/>
    <cellStyle name="Input 41 2" xfId="3820"/>
    <cellStyle name="Input 42" xfId="3821"/>
    <cellStyle name="Input 42 2" xfId="3822"/>
    <cellStyle name="Input 43" xfId="3823"/>
    <cellStyle name="Input 43 2" xfId="3824"/>
    <cellStyle name="Input 44" xfId="3825"/>
    <cellStyle name="Input 44 2" xfId="3826"/>
    <cellStyle name="Input 45" xfId="3827"/>
    <cellStyle name="Input 45 2" xfId="3828"/>
    <cellStyle name="Input 46" xfId="3829"/>
    <cellStyle name="Input 46 2" xfId="3830"/>
    <cellStyle name="Input 47" xfId="3831"/>
    <cellStyle name="Input 47 2" xfId="3832"/>
    <cellStyle name="Input 48" xfId="3833"/>
    <cellStyle name="Input 48 2" xfId="3834"/>
    <cellStyle name="Input 49" xfId="3835"/>
    <cellStyle name="Input 49 2" xfId="3836"/>
    <cellStyle name="Input 5" xfId="3837"/>
    <cellStyle name="Input 5 2" xfId="3838"/>
    <cellStyle name="Input 50" xfId="3839"/>
    <cellStyle name="Input 50 2" xfId="3840"/>
    <cellStyle name="Input 51" xfId="3841"/>
    <cellStyle name="Input 51 2" xfId="3842"/>
    <cellStyle name="Input 52" xfId="3843"/>
    <cellStyle name="Input 52 2" xfId="3844"/>
    <cellStyle name="Input 53" xfId="3845"/>
    <cellStyle name="Input 53 2" xfId="3846"/>
    <cellStyle name="Input 54" xfId="3847"/>
    <cellStyle name="Input 54 2" xfId="3848"/>
    <cellStyle name="Input 55" xfId="3849"/>
    <cellStyle name="Input 55 2" xfId="3850"/>
    <cellStyle name="Input 56" xfId="3851"/>
    <cellStyle name="Input 56 2" xfId="3852"/>
    <cellStyle name="Input 57" xfId="3853"/>
    <cellStyle name="Input 6" xfId="3854"/>
    <cellStyle name="Input 6 2" xfId="3855"/>
    <cellStyle name="Input 7" xfId="3856"/>
    <cellStyle name="Input 7 2" xfId="3857"/>
    <cellStyle name="Input 8" xfId="3858"/>
    <cellStyle name="Input 8 2" xfId="3859"/>
    <cellStyle name="Input 9" xfId="3860"/>
    <cellStyle name="Input 9 2" xfId="3861"/>
    <cellStyle name="Linked Cell 10" xfId="3862"/>
    <cellStyle name="Linked Cell 10 2" xfId="3863"/>
    <cellStyle name="Linked Cell 11" xfId="3864"/>
    <cellStyle name="Linked Cell 11 2" xfId="3865"/>
    <cellStyle name="Linked Cell 12" xfId="3866"/>
    <cellStyle name="Linked Cell 12 2" xfId="3867"/>
    <cellStyle name="Linked Cell 13" xfId="3868"/>
    <cellStyle name="Linked Cell 13 2" xfId="3869"/>
    <cellStyle name="Linked Cell 14" xfId="3870"/>
    <cellStyle name="Linked Cell 14 2" xfId="3871"/>
    <cellStyle name="Linked Cell 15" xfId="3872"/>
    <cellStyle name="Linked Cell 15 2" xfId="3873"/>
    <cellStyle name="Linked Cell 16" xfId="3874"/>
    <cellStyle name="Linked Cell 16 2" xfId="3875"/>
    <cellStyle name="Linked Cell 17" xfId="3876"/>
    <cellStyle name="Linked Cell 17 2" xfId="3877"/>
    <cellStyle name="Linked Cell 18" xfId="3878"/>
    <cellStyle name="Linked Cell 18 2" xfId="3879"/>
    <cellStyle name="Linked Cell 19" xfId="3880"/>
    <cellStyle name="Linked Cell 19 2" xfId="3881"/>
    <cellStyle name="Linked Cell 2" xfId="3882"/>
    <cellStyle name="Linked Cell 2 2" xfId="3883"/>
    <cellStyle name="Linked Cell 20" xfId="3884"/>
    <cellStyle name="Linked Cell 20 2" xfId="3885"/>
    <cellStyle name="Linked Cell 21" xfId="3886"/>
    <cellStyle name="Linked Cell 21 2" xfId="3887"/>
    <cellStyle name="Linked Cell 22" xfId="3888"/>
    <cellStyle name="Linked Cell 22 2" xfId="3889"/>
    <cellStyle name="Linked Cell 23" xfId="3890"/>
    <cellStyle name="Linked Cell 23 2" xfId="3891"/>
    <cellStyle name="Linked Cell 24" xfId="3892"/>
    <cellStyle name="Linked Cell 24 2" xfId="3893"/>
    <cellStyle name="Linked Cell 25" xfId="3894"/>
    <cellStyle name="Linked Cell 25 2" xfId="3895"/>
    <cellStyle name="Linked Cell 26" xfId="3896"/>
    <cellStyle name="Linked Cell 26 2" xfId="3897"/>
    <cellStyle name="Linked Cell 27" xfId="3898"/>
    <cellStyle name="Linked Cell 27 2" xfId="3899"/>
    <cellStyle name="Linked Cell 28" xfId="3900"/>
    <cellStyle name="Linked Cell 28 2" xfId="3901"/>
    <cellStyle name="Linked Cell 29" xfId="3902"/>
    <cellStyle name="Linked Cell 29 2" xfId="3903"/>
    <cellStyle name="Linked Cell 3" xfId="3904"/>
    <cellStyle name="Linked Cell 3 2" xfId="3905"/>
    <cellStyle name="Linked Cell 30" xfId="3906"/>
    <cellStyle name="Linked Cell 30 2" xfId="3907"/>
    <cellStyle name="Linked Cell 31" xfId="3908"/>
    <cellStyle name="Linked Cell 31 2" xfId="3909"/>
    <cellStyle name="Linked Cell 32" xfId="3910"/>
    <cellStyle name="Linked Cell 32 2" xfId="3911"/>
    <cellStyle name="Linked Cell 33" xfId="3912"/>
    <cellStyle name="Linked Cell 33 2" xfId="3913"/>
    <cellStyle name="Linked Cell 34" xfId="3914"/>
    <cellStyle name="Linked Cell 34 2" xfId="3915"/>
    <cellStyle name="Linked Cell 35" xfId="3916"/>
    <cellStyle name="Linked Cell 35 2" xfId="3917"/>
    <cellStyle name="Linked Cell 36" xfId="3918"/>
    <cellStyle name="Linked Cell 36 2" xfId="3919"/>
    <cellStyle name="Linked Cell 37" xfId="3920"/>
    <cellStyle name="Linked Cell 37 2" xfId="3921"/>
    <cellStyle name="Linked Cell 38" xfId="3922"/>
    <cellStyle name="Linked Cell 38 2" xfId="3923"/>
    <cellStyle name="Linked Cell 39" xfId="3924"/>
    <cellStyle name="Linked Cell 39 2" xfId="3925"/>
    <cellStyle name="Linked Cell 4" xfId="3926"/>
    <cellStyle name="Linked Cell 4 2" xfId="3927"/>
    <cellStyle name="Linked Cell 40" xfId="3928"/>
    <cellStyle name="Linked Cell 40 2" xfId="3929"/>
    <cellStyle name="Linked Cell 41" xfId="3930"/>
    <cellStyle name="Linked Cell 41 2" xfId="3931"/>
    <cellStyle name="Linked Cell 42" xfId="3932"/>
    <cellStyle name="Linked Cell 42 2" xfId="3933"/>
    <cellStyle name="Linked Cell 43" xfId="3934"/>
    <cellStyle name="Linked Cell 43 2" xfId="3935"/>
    <cellStyle name="Linked Cell 44" xfId="3936"/>
    <cellStyle name="Linked Cell 44 2" xfId="3937"/>
    <cellStyle name="Linked Cell 45" xfId="3938"/>
    <cellStyle name="Linked Cell 45 2" xfId="3939"/>
    <cellStyle name="Linked Cell 46" xfId="3940"/>
    <cellStyle name="Linked Cell 46 2" xfId="3941"/>
    <cellStyle name="Linked Cell 47" xfId="3942"/>
    <cellStyle name="Linked Cell 47 2" xfId="3943"/>
    <cellStyle name="Linked Cell 48" xfId="3944"/>
    <cellStyle name="Linked Cell 48 2" xfId="3945"/>
    <cellStyle name="Linked Cell 49" xfId="3946"/>
    <cellStyle name="Linked Cell 49 2" xfId="3947"/>
    <cellStyle name="Linked Cell 5" xfId="3948"/>
    <cellStyle name="Linked Cell 5 2" xfId="3949"/>
    <cellStyle name="Linked Cell 50" xfId="3950"/>
    <cellStyle name="Linked Cell 50 2" xfId="3951"/>
    <cellStyle name="Linked Cell 51" xfId="3952"/>
    <cellStyle name="Linked Cell 51 2" xfId="3953"/>
    <cellStyle name="Linked Cell 52" xfId="3954"/>
    <cellStyle name="Linked Cell 52 2" xfId="3955"/>
    <cellStyle name="Linked Cell 53" xfId="3956"/>
    <cellStyle name="Linked Cell 53 2" xfId="3957"/>
    <cellStyle name="Linked Cell 54" xfId="3958"/>
    <cellStyle name="Linked Cell 54 2" xfId="3959"/>
    <cellStyle name="Linked Cell 55" xfId="3960"/>
    <cellStyle name="Linked Cell 55 2" xfId="3961"/>
    <cellStyle name="Linked Cell 56" xfId="3962"/>
    <cellStyle name="Linked Cell 56 2" xfId="3963"/>
    <cellStyle name="Linked Cell 57" xfId="3964"/>
    <cellStyle name="Linked Cell 6" xfId="3965"/>
    <cellStyle name="Linked Cell 6 2" xfId="3966"/>
    <cellStyle name="Linked Cell 7" xfId="3967"/>
    <cellStyle name="Linked Cell 7 2" xfId="3968"/>
    <cellStyle name="Linked Cell 8" xfId="3969"/>
    <cellStyle name="Linked Cell 8 2" xfId="3970"/>
    <cellStyle name="Linked Cell 9" xfId="3971"/>
    <cellStyle name="Linked Cell 9 2" xfId="3972"/>
    <cellStyle name="Neutral 10" xfId="3973"/>
    <cellStyle name="Neutral 10 2" xfId="3974"/>
    <cellStyle name="Neutral 11" xfId="3975"/>
    <cellStyle name="Neutral 11 2" xfId="3976"/>
    <cellStyle name="Neutral 12" xfId="3977"/>
    <cellStyle name="Neutral 12 2" xfId="3978"/>
    <cellStyle name="Neutral 13" xfId="3979"/>
    <cellStyle name="Neutral 13 2" xfId="3980"/>
    <cellStyle name="Neutral 14" xfId="3981"/>
    <cellStyle name="Neutral 14 2" xfId="3982"/>
    <cellStyle name="Neutral 15" xfId="3983"/>
    <cellStyle name="Neutral 15 2" xfId="3984"/>
    <cellStyle name="Neutral 16" xfId="3985"/>
    <cellStyle name="Neutral 16 2" xfId="3986"/>
    <cellStyle name="Neutral 17" xfId="3987"/>
    <cellStyle name="Neutral 17 2" xfId="3988"/>
    <cellStyle name="Neutral 18" xfId="3989"/>
    <cellStyle name="Neutral 18 2" xfId="3990"/>
    <cellStyle name="Neutral 19" xfId="3991"/>
    <cellStyle name="Neutral 19 2" xfId="3992"/>
    <cellStyle name="Neutral 2" xfId="3993"/>
    <cellStyle name="Neutral 2 2" xfId="3994"/>
    <cellStyle name="Neutral 20" xfId="3995"/>
    <cellStyle name="Neutral 20 2" xfId="3996"/>
    <cellStyle name="Neutral 21" xfId="3997"/>
    <cellStyle name="Neutral 21 2" xfId="3998"/>
    <cellStyle name="Neutral 22" xfId="3999"/>
    <cellStyle name="Neutral 22 2" xfId="4000"/>
    <cellStyle name="Neutral 23" xfId="4001"/>
    <cellStyle name="Neutral 23 2" xfId="4002"/>
    <cellStyle name="Neutral 24" xfId="4003"/>
    <cellStyle name="Neutral 24 2" xfId="4004"/>
    <cellStyle name="Neutral 25" xfId="4005"/>
    <cellStyle name="Neutral 25 2" xfId="4006"/>
    <cellStyle name="Neutral 26" xfId="4007"/>
    <cellStyle name="Neutral 26 2" xfId="4008"/>
    <cellStyle name="Neutral 27" xfId="4009"/>
    <cellStyle name="Neutral 27 2" xfId="4010"/>
    <cellStyle name="Neutral 28" xfId="4011"/>
    <cellStyle name="Neutral 28 2" xfId="4012"/>
    <cellStyle name="Neutral 29" xfId="4013"/>
    <cellStyle name="Neutral 29 2" xfId="4014"/>
    <cellStyle name="Neutral 3" xfId="4015"/>
    <cellStyle name="Neutral 3 2" xfId="4016"/>
    <cellStyle name="Neutral 30" xfId="4017"/>
    <cellStyle name="Neutral 30 2" xfId="4018"/>
    <cellStyle name="Neutral 31" xfId="4019"/>
    <cellStyle name="Neutral 31 2" xfId="4020"/>
    <cellStyle name="Neutral 32" xfId="4021"/>
    <cellStyle name="Neutral 32 2" xfId="4022"/>
    <cellStyle name="Neutral 33" xfId="4023"/>
    <cellStyle name="Neutral 33 2" xfId="4024"/>
    <cellStyle name="Neutral 34" xfId="4025"/>
    <cellStyle name="Neutral 34 2" xfId="4026"/>
    <cellStyle name="Neutral 35" xfId="4027"/>
    <cellStyle name="Neutral 35 2" xfId="4028"/>
    <cellStyle name="Neutral 36" xfId="4029"/>
    <cellStyle name="Neutral 36 2" xfId="4030"/>
    <cellStyle name="Neutral 37" xfId="4031"/>
    <cellStyle name="Neutral 37 2" xfId="4032"/>
    <cellStyle name="Neutral 38" xfId="4033"/>
    <cellStyle name="Neutral 38 2" xfId="4034"/>
    <cellStyle name="Neutral 39" xfId="4035"/>
    <cellStyle name="Neutral 39 2" xfId="4036"/>
    <cellStyle name="Neutral 4" xfId="4037"/>
    <cellStyle name="Neutral 4 2" xfId="4038"/>
    <cellStyle name="Neutral 40" xfId="4039"/>
    <cellStyle name="Neutral 40 2" xfId="4040"/>
    <cellStyle name="Neutral 41" xfId="4041"/>
    <cellStyle name="Neutral 41 2" xfId="4042"/>
    <cellStyle name="Neutral 42" xfId="4043"/>
    <cellStyle name="Neutral 42 2" xfId="4044"/>
    <cellStyle name="Neutral 43" xfId="4045"/>
    <cellStyle name="Neutral 43 2" xfId="4046"/>
    <cellStyle name="Neutral 44" xfId="4047"/>
    <cellStyle name="Neutral 44 2" xfId="4048"/>
    <cellStyle name="Neutral 45" xfId="4049"/>
    <cellStyle name="Neutral 45 2" xfId="4050"/>
    <cellStyle name="Neutral 46" xfId="4051"/>
    <cellStyle name="Neutral 46 2" xfId="4052"/>
    <cellStyle name="Neutral 47" xfId="4053"/>
    <cellStyle name="Neutral 47 2" xfId="4054"/>
    <cellStyle name="Neutral 48" xfId="4055"/>
    <cellStyle name="Neutral 48 2" xfId="4056"/>
    <cellStyle name="Neutral 49" xfId="4057"/>
    <cellStyle name="Neutral 49 2" xfId="4058"/>
    <cellStyle name="Neutral 5" xfId="4059"/>
    <cellStyle name="Neutral 5 2" xfId="4060"/>
    <cellStyle name="Neutral 50" xfId="4061"/>
    <cellStyle name="Neutral 50 2" xfId="4062"/>
    <cellStyle name="Neutral 51" xfId="4063"/>
    <cellStyle name="Neutral 51 2" xfId="4064"/>
    <cellStyle name="Neutral 52" xfId="4065"/>
    <cellStyle name="Neutral 52 2" xfId="4066"/>
    <cellStyle name="Neutral 53" xfId="4067"/>
    <cellStyle name="Neutral 53 2" xfId="4068"/>
    <cellStyle name="Neutral 54" xfId="4069"/>
    <cellStyle name="Neutral 54 2" xfId="4070"/>
    <cellStyle name="Neutral 55" xfId="4071"/>
    <cellStyle name="Neutral 55 2" xfId="4072"/>
    <cellStyle name="Neutral 56" xfId="4073"/>
    <cellStyle name="Neutral 56 2" xfId="4074"/>
    <cellStyle name="Neutral 57" xfId="4075"/>
    <cellStyle name="Neutral 6" xfId="4076"/>
    <cellStyle name="Neutral 6 2" xfId="4077"/>
    <cellStyle name="Neutral 7" xfId="4078"/>
    <cellStyle name="Neutral 7 2" xfId="4079"/>
    <cellStyle name="Neutral 8" xfId="4080"/>
    <cellStyle name="Neutral 8 2" xfId="4081"/>
    <cellStyle name="Neutral 9" xfId="4082"/>
    <cellStyle name="Neutral 9 2" xfId="4083"/>
    <cellStyle name="Normal" xfId="0" builtinId="0"/>
    <cellStyle name="Normal 10" xfId="4084"/>
    <cellStyle name="Normal 10 2" xfId="4085"/>
    <cellStyle name="Normal 10 2 2" xfId="4086"/>
    <cellStyle name="Normal 10 3" xfId="4087"/>
    <cellStyle name="Normal 10 4" xfId="4088"/>
    <cellStyle name="Normal 10 5" xfId="4089"/>
    <cellStyle name="Normal 105" xfId="1"/>
    <cellStyle name="Normal 11" xfId="4090"/>
    <cellStyle name="Normal 11 2" xfId="4091"/>
    <cellStyle name="Normal 11 2 2" xfId="4092"/>
    <cellStyle name="Normal 11 3" xfId="4093"/>
    <cellStyle name="Normal 11 4" xfId="4094"/>
    <cellStyle name="Normal 11 5" xfId="4095"/>
    <cellStyle name="Normal 114" xfId="4096"/>
    <cellStyle name="Normal 115" xfId="4097"/>
    <cellStyle name="Normal 116" xfId="4098"/>
    <cellStyle name="Normal 117" xfId="4099"/>
    <cellStyle name="Normal 118" xfId="4100"/>
    <cellStyle name="Normal 119" xfId="4101"/>
    <cellStyle name="Normal 12" xfId="4102"/>
    <cellStyle name="Normal 12 2" xfId="4103"/>
    <cellStyle name="Normal 12 2 2" xfId="4104"/>
    <cellStyle name="Normal 12 3" xfId="4105"/>
    <cellStyle name="Normal 12 4" xfId="4106"/>
    <cellStyle name="Normal 12 5" xfId="4107"/>
    <cellStyle name="Normal 120" xfId="4108"/>
    <cellStyle name="Normal 121" xfId="4109"/>
    <cellStyle name="Normal 122" xfId="4110"/>
    <cellStyle name="Normal 123" xfId="4111"/>
    <cellStyle name="Normal 124" xfId="4112"/>
    <cellStyle name="Normal 125" xfId="4113"/>
    <cellStyle name="Normal 126" xfId="4114"/>
    <cellStyle name="Normal 127" xfId="4115"/>
    <cellStyle name="Normal 128" xfId="4116"/>
    <cellStyle name="Normal 129" xfId="4117"/>
    <cellStyle name="Normal 13" xfId="4118"/>
    <cellStyle name="Normal 13 2" xfId="4119"/>
    <cellStyle name="Normal 13 2 2" xfId="4120"/>
    <cellStyle name="Normal 13 3" xfId="4121"/>
    <cellStyle name="Normal 13 4" xfId="4122"/>
    <cellStyle name="Normal 13 5" xfId="4123"/>
    <cellStyle name="Normal 130" xfId="4124"/>
    <cellStyle name="Normal 131" xfId="4125"/>
    <cellStyle name="Normal 132" xfId="4126"/>
    <cellStyle name="Normal 133" xfId="4127"/>
    <cellStyle name="Normal 134" xfId="4128"/>
    <cellStyle name="Normal 135" xfId="4129"/>
    <cellStyle name="Normal 136" xfId="4130"/>
    <cellStyle name="Normal 137" xfId="4131"/>
    <cellStyle name="Normal 138" xfId="4132"/>
    <cellStyle name="Normal 139" xfId="4133"/>
    <cellStyle name="Normal 14" xfId="4134"/>
    <cellStyle name="Normal 14 2" xfId="4135"/>
    <cellStyle name="Normal 14 2 2" xfId="4136"/>
    <cellStyle name="Normal 14 3" xfId="4137"/>
    <cellStyle name="Normal 14 4" xfId="4138"/>
    <cellStyle name="Normal 14 5" xfId="4139"/>
    <cellStyle name="Normal 140" xfId="4140"/>
    <cellStyle name="Normal 141" xfId="4141"/>
    <cellStyle name="Normal 142" xfId="4142"/>
    <cellStyle name="Normal 143" xfId="4143"/>
    <cellStyle name="Normal 144" xfId="4144"/>
    <cellStyle name="Normal 145" xfId="4145"/>
    <cellStyle name="Normal 146" xfId="4146"/>
    <cellStyle name="Normal 147" xfId="4147"/>
    <cellStyle name="Normal 148" xfId="4148"/>
    <cellStyle name="Normal 149" xfId="4149"/>
    <cellStyle name="Normal 15" xfId="4150"/>
    <cellStyle name="Normal 15 2" xfId="4151"/>
    <cellStyle name="Normal 15 2 2" xfId="4152"/>
    <cellStyle name="Normal 15 3" xfId="4153"/>
    <cellStyle name="Normal 150" xfId="4154"/>
    <cellStyle name="Normal 151" xfId="4155"/>
    <cellStyle name="Normal 152" xfId="4156"/>
    <cellStyle name="Normal 153" xfId="4157"/>
    <cellStyle name="Normal 154" xfId="4158"/>
    <cellStyle name="Normal 155" xfId="4159"/>
    <cellStyle name="Normal 156" xfId="4160"/>
    <cellStyle name="Normal 157" xfId="4161"/>
    <cellStyle name="Normal 158" xfId="4162"/>
    <cellStyle name="Normal 159" xfId="4163"/>
    <cellStyle name="Normal 16" xfId="4164"/>
    <cellStyle name="Normal 16 2" xfId="4165"/>
    <cellStyle name="Normal 16 2 2" xfId="4166"/>
    <cellStyle name="Normal 16 3" xfId="4167"/>
    <cellStyle name="Normal 16 4" xfId="4168"/>
    <cellStyle name="Normal 16 5" xfId="4169"/>
    <cellStyle name="Normal 160" xfId="4170"/>
    <cellStyle name="Normal 161" xfId="4171"/>
    <cellStyle name="Normal 162" xfId="4172"/>
    <cellStyle name="Normal 163" xfId="4173"/>
    <cellStyle name="Normal 164" xfId="4174"/>
    <cellStyle name="Normal 165" xfId="4175"/>
    <cellStyle name="Normal 166" xfId="4176"/>
    <cellStyle name="Normal 167" xfId="4177"/>
    <cellStyle name="Normal 168" xfId="4178"/>
    <cellStyle name="Normal 169" xfId="4179"/>
    <cellStyle name="Normal 17" xfId="4180"/>
    <cellStyle name="Normal 17 2" xfId="4181"/>
    <cellStyle name="Normal 17 2 2" xfId="4182"/>
    <cellStyle name="Normal 17 3" xfId="4183"/>
    <cellStyle name="Normal 17 4" xfId="4184"/>
    <cellStyle name="Normal 17 5" xfId="4185"/>
    <cellStyle name="Normal 171" xfId="4186"/>
    <cellStyle name="Normal 172" xfId="4187"/>
    <cellStyle name="Normal 173" xfId="4188"/>
    <cellStyle name="Normal 175" xfId="4189"/>
    <cellStyle name="Normal 176" xfId="4190"/>
    <cellStyle name="Normal 177" xfId="4191"/>
    <cellStyle name="Normal 178" xfId="4192"/>
    <cellStyle name="Normal 179" xfId="4193"/>
    <cellStyle name="Normal 18" xfId="4194"/>
    <cellStyle name="Normal 18 2" xfId="4195"/>
    <cellStyle name="Normal 18 2 2" xfId="4196"/>
    <cellStyle name="Normal 18 3" xfId="4197"/>
    <cellStyle name="Normal 18 4" xfId="4198"/>
    <cellStyle name="Normal 18 5" xfId="4199"/>
    <cellStyle name="Normal 180" xfId="4200"/>
    <cellStyle name="Normal 181" xfId="4201"/>
    <cellStyle name="Normal 182" xfId="4202"/>
    <cellStyle name="Normal 183" xfId="4203"/>
    <cellStyle name="Normal 184" xfId="4204"/>
    <cellStyle name="Normal 185" xfId="4205"/>
    <cellStyle name="Normal 186" xfId="4206"/>
    <cellStyle name="Normal 187" xfId="4207"/>
    <cellStyle name="Normal 188" xfId="4208"/>
    <cellStyle name="Normal 189" xfId="4209"/>
    <cellStyle name="Normal 19" xfId="4210"/>
    <cellStyle name="Normal 19 2" xfId="4211"/>
    <cellStyle name="Normal 19 2 2" xfId="4212"/>
    <cellStyle name="Normal 19 3" xfId="4213"/>
    <cellStyle name="Normal 19 4" xfId="4214"/>
    <cellStyle name="Normal 19 5" xfId="4215"/>
    <cellStyle name="Normal 190" xfId="4216"/>
    <cellStyle name="Normal 191" xfId="4217"/>
    <cellStyle name="Normal 192" xfId="4218"/>
    <cellStyle name="Normal 194" xfId="4219"/>
    <cellStyle name="Normal 195" xfId="4220"/>
    <cellStyle name="Normal 196" xfId="4221"/>
    <cellStyle name="Normal 197" xfId="4222"/>
    <cellStyle name="Normal 198" xfId="4223"/>
    <cellStyle name="Normal 199" xfId="4224"/>
    <cellStyle name="Normal 2" xfId="4225"/>
    <cellStyle name="Normal 2 10" xfId="4226"/>
    <cellStyle name="Normal 2 10 2" xfId="4227"/>
    <cellStyle name="Normal 2 11" xfId="4228"/>
    <cellStyle name="Normal 2 11 2" xfId="4229"/>
    <cellStyle name="Normal 2 12" xfId="4230"/>
    <cellStyle name="Normal 2 12 2" xfId="4231"/>
    <cellStyle name="Normal 2 13" xfId="4232"/>
    <cellStyle name="Normal 2 13 2" xfId="4233"/>
    <cellStyle name="Normal 2 14" xfId="4234"/>
    <cellStyle name="Normal 2 14 2" xfId="4235"/>
    <cellStyle name="Normal 2 15" xfId="4236"/>
    <cellStyle name="Normal 2 15 2" xfId="4237"/>
    <cellStyle name="Normal 2 16" xfId="4238"/>
    <cellStyle name="Normal 2 16 2" xfId="4239"/>
    <cellStyle name="Normal 2 17" xfId="4240"/>
    <cellStyle name="Normal 2 17 2" xfId="4241"/>
    <cellStyle name="Normal 2 18" xfId="4242"/>
    <cellStyle name="Normal 2 18 2" xfId="4243"/>
    <cellStyle name="Normal 2 19" xfId="4244"/>
    <cellStyle name="Normal 2 19 2" xfId="4245"/>
    <cellStyle name="Normal 2 2" xfId="4246"/>
    <cellStyle name="Normal 2 2 2" xfId="4247"/>
    <cellStyle name="Normal 2 2 3" xfId="4248"/>
    <cellStyle name="Normal 2 20" xfId="4249"/>
    <cellStyle name="Normal 2 20 2" xfId="4250"/>
    <cellStyle name="Normal 2 21" xfId="4251"/>
    <cellStyle name="Normal 2 21 2" xfId="4252"/>
    <cellStyle name="Normal 2 22" xfId="4253"/>
    <cellStyle name="Normal 2 22 2" xfId="4254"/>
    <cellStyle name="Normal 2 23" xfId="4255"/>
    <cellStyle name="Normal 2 23 2" xfId="4256"/>
    <cellStyle name="Normal 2 24" xfId="4257"/>
    <cellStyle name="Normal 2 24 2" xfId="4258"/>
    <cellStyle name="Normal 2 25" xfId="4259"/>
    <cellStyle name="Normal 2 25 2" xfId="4260"/>
    <cellStyle name="Normal 2 26" xfId="4261"/>
    <cellStyle name="Normal 2 26 2" xfId="4262"/>
    <cellStyle name="Normal 2 27" xfId="4263"/>
    <cellStyle name="Normal 2 27 2" xfId="4264"/>
    <cellStyle name="Normal 2 28" xfId="4265"/>
    <cellStyle name="Normal 2 28 2" xfId="4266"/>
    <cellStyle name="Normal 2 29" xfId="4267"/>
    <cellStyle name="Normal 2 29 2" xfId="4268"/>
    <cellStyle name="Normal 2 3" xfId="4269"/>
    <cellStyle name="Normal 2 3 2" xfId="4270"/>
    <cellStyle name="Normal 2 3 3" xfId="4271"/>
    <cellStyle name="Normal 2 30" xfId="4272"/>
    <cellStyle name="Normal 2 30 2" xfId="4273"/>
    <cellStyle name="Normal 2 31" xfId="4274"/>
    <cellStyle name="Normal 2 31 2" xfId="4275"/>
    <cellStyle name="Normal 2 32" xfId="4276"/>
    <cellStyle name="Normal 2 32 2" xfId="4277"/>
    <cellStyle name="Normal 2 33" xfId="4278"/>
    <cellStyle name="Normal 2 33 2" xfId="4279"/>
    <cellStyle name="Normal 2 34" xfId="4280"/>
    <cellStyle name="Normal 2 34 2" xfId="4281"/>
    <cellStyle name="Normal 2 35" xfId="4282"/>
    <cellStyle name="Normal 2 35 2" xfId="4283"/>
    <cellStyle name="Normal 2 36" xfId="4284"/>
    <cellStyle name="Normal 2 36 2" xfId="4285"/>
    <cellStyle name="Normal 2 37" xfId="4286"/>
    <cellStyle name="Normal 2 37 2" xfId="4287"/>
    <cellStyle name="Normal 2 38" xfId="4288"/>
    <cellStyle name="Normal 2 38 2" xfId="4289"/>
    <cellStyle name="Normal 2 39" xfId="4290"/>
    <cellStyle name="Normal 2 39 2" xfId="4291"/>
    <cellStyle name="Normal 2 4" xfId="4292"/>
    <cellStyle name="Normal 2 4 2" xfId="4293"/>
    <cellStyle name="Normal 2 40" xfId="4294"/>
    <cellStyle name="Normal 2 40 2" xfId="4295"/>
    <cellStyle name="Normal 2 41" xfId="4296"/>
    <cellStyle name="Normal 2 41 2" xfId="4297"/>
    <cellStyle name="Normal 2 42" xfId="4298"/>
    <cellStyle name="Normal 2 42 2" xfId="4299"/>
    <cellStyle name="Normal 2 43" xfId="4300"/>
    <cellStyle name="Normal 2 43 2" xfId="4301"/>
    <cellStyle name="Normal 2 44" xfId="4302"/>
    <cellStyle name="Normal 2 44 2" xfId="4303"/>
    <cellStyle name="Normal 2 45" xfId="4304"/>
    <cellStyle name="Normal 2 45 2" xfId="4305"/>
    <cellStyle name="Normal 2 46" xfId="4306"/>
    <cellStyle name="Normal 2 46 2" xfId="4307"/>
    <cellStyle name="Normal 2 47" xfId="4308"/>
    <cellStyle name="Normal 2 47 2" xfId="4309"/>
    <cellStyle name="Normal 2 48" xfId="4310"/>
    <cellStyle name="Normal 2 48 2" xfId="4311"/>
    <cellStyle name="Normal 2 49" xfId="4312"/>
    <cellStyle name="Normal 2 49 2" xfId="4313"/>
    <cellStyle name="Normal 2 5" xfId="4314"/>
    <cellStyle name="Normal 2 5 2" xfId="4315"/>
    <cellStyle name="Normal 2 50" xfId="4316"/>
    <cellStyle name="Normal 2 50 2" xfId="4317"/>
    <cellStyle name="Normal 2 51" xfId="4318"/>
    <cellStyle name="Normal 2 51 2" xfId="4319"/>
    <cellStyle name="Normal 2 52" xfId="4320"/>
    <cellStyle name="Normal 2 52 2" xfId="4321"/>
    <cellStyle name="Normal 2 53" xfId="4322"/>
    <cellStyle name="Normal 2 53 2" xfId="4323"/>
    <cellStyle name="Normal 2 54" xfId="4324"/>
    <cellStyle name="Normal 2 54 2" xfId="4325"/>
    <cellStyle name="Normal 2 55" xfId="4326"/>
    <cellStyle name="Normal 2 55 2" xfId="4327"/>
    <cellStyle name="Normal 2 56" xfId="4328"/>
    <cellStyle name="Normal 2 56 2" xfId="4329"/>
    <cellStyle name="Normal 2 57" xfId="4330"/>
    <cellStyle name="Normal 2 57 2" xfId="4331"/>
    <cellStyle name="Normal 2 58" xfId="4332"/>
    <cellStyle name="Normal 2 59" xfId="4333"/>
    <cellStyle name="Normal 2 6" xfId="4334"/>
    <cellStyle name="Normal 2 6 2" xfId="4335"/>
    <cellStyle name="Normal 2 60" xfId="4336"/>
    <cellStyle name="Normal 2 61" xfId="4337"/>
    <cellStyle name="Normal 2 62" xfId="4338"/>
    <cellStyle name="Normal 2 63" xfId="4339"/>
    <cellStyle name="Normal 2 7" xfId="4340"/>
    <cellStyle name="Normal 2 7 2" xfId="4341"/>
    <cellStyle name="Normal 2 8" xfId="4342"/>
    <cellStyle name="Normal 2 8 2" xfId="4343"/>
    <cellStyle name="Normal 2 9" xfId="4344"/>
    <cellStyle name="Normal 2 9 2" xfId="4345"/>
    <cellStyle name="Normal 20" xfId="4346"/>
    <cellStyle name="Normal 20 2" xfId="4347"/>
    <cellStyle name="Normal 20 2 2" xfId="4348"/>
    <cellStyle name="Normal 20 3" xfId="4349"/>
    <cellStyle name="Normal 20 4" xfId="4350"/>
    <cellStyle name="Normal 20 5" xfId="4351"/>
    <cellStyle name="Normal 200" xfId="4352"/>
    <cellStyle name="Normal 201" xfId="4353"/>
    <cellStyle name="Normal 203" xfId="4354"/>
    <cellStyle name="Normal 204" xfId="4355"/>
    <cellStyle name="Normal 205" xfId="4356"/>
    <cellStyle name="Normal 206" xfId="4357"/>
    <cellStyle name="Normal 207" xfId="4358"/>
    <cellStyle name="Normal 208" xfId="4359"/>
    <cellStyle name="Normal 209" xfId="4360"/>
    <cellStyle name="Normal 21" xfId="4361"/>
    <cellStyle name="Normal 21 2" xfId="4362"/>
    <cellStyle name="Normal 21 2 2" xfId="4363"/>
    <cellStyle name="Normal 21 3" xfId="4364"/>
    <cellStyle name="Normal 210" xfId="4365"/>
    <cellStyle name="Normal 211" xfId="4366"/>
    <cellStyle name="Normal 212" xfId="4367"/>
    <cellStyle name="Normal 213" xfId="4368"/>
    <cellStyle name="Normal 214" xfId="4369"/>
    <cellStyle name="Normal 215" xfId="4370"/>
    <cellStyle name="Normal 216" xfId="4371"/>
    <cellStyle name="Normal 217" xfId="4372"/>
    <cellStyle name="Normal 218" xfId="4373"/>
    <cellStyle name="Normal 219" xfId="4374"/>
    <cellStyle name="Normal 22" xfId="4375"/>
    <cellStyle name="Normal 22 2" xfId="4376"/>
    <cellStyle name="Normal 22 2 2" xfId="4377"/>
    <cellStyle name="Normal 22 3" xfId="4378"/>
    <cellStyle name="Normal 22 4" xfId="4379"/>
    <cellStyle name="Normal 22 5" xfId="4380"/>
    <cellStyle name="Normal 220" xfId="4381"/>
    <cellStyle name="Normal 221" xfId="4382"/>
    <cellStyle name="Normal 222" xfId="4383"/>
    <cellStyle name="Normal 223" xfId="4384"/>
    <cellStyle name="Normal 224" xfId="4385"/>
    <cellStyle name="Normal 225" xfId="4386"/>
    <cellStyle name="Normal 226" xfId="4387"/>
    <cellStyle name="Normal 227" xfId="4388"/>
    <cellStyle name="Normal 228" xfId="4389"/>
    <cellStyle name="Normal 229" xfId="4390"/>
    <cellStyle name="Normal 23" xfId="4391"/>
    <cellStyle name="Normal 23 2" xfId="4392"/>
    <cellStyle name="Normal 23 2 2" xfId="4393"/>
    <cellStyle name="Normal 23 3" xfId="4394"/>
    <cellStyle name="Normal 23 4" xfId="4395"/>
    <cellStyle name="Normal 23 5" xfId="4396"/>
    <cellStyle name="Normal 230" xfId="4397"/>
    <cellStyle name="Normal 231" xfId="4398"/>
    <cellStyle name="Normal 232" xfId="4399"/>
    <cellStyle name="Normal 233" xfId="4400"/>
    <cellStyle name="Normal 234" xfId="4401"/>
    <cellStyle name="Normal 235" xfId="4402"/>
    <cellStyle name="Normal 236" xfId="4403"/>
    <cellStyle name="Normal 237" xfId="4404"/>
    <cellStyle name="Normal 238" xfId="4405"/>
    <cellStyle name="Normal 239" xfId="4406"/>
    <cellStyle name="Normal 24" xfId="4407"/>
    <cellStyle name="Normal 24 2" xfId="4408"/>
    <cellStyle name="Normal 24 2 2" xfId="4409"/>
    <cellStyle name="Normal 24 3" xfId="4410"/>
    <cellStyle name="Normal 24 4" xfId="4411"/>
    <cellStyle name="Normal 24 5" xfId="4412"/>
    <cellStyle name="Normal 240" xfId="4413"/>
    <cellStyle name="Normal 241" xfId="4414"/>
    <cellStyle name="Normal 242" xfId="4415"/>
    <cellStyle name="Normal 243" xfId="4416"/>
    <cellStyle name="Normal 244" xfId="4417"/>
    <cellStyle name="Normal 245" xfId="4418"/>
    <cellStyle name="Normal 246" xfId="4419"/>
    <cellStyle name="Normal 25" xfId="4420"/>
    <cellStyle name="Normal 25 2" xfId="4421"/>
    <cellStyle name="Normal 25 2 2" xfId="4422"/>
    <cellStyle name="Normal 25 3" xfId="4423"/>
    <cellStyle name="Normal 25 4" xfId="4424"/>
    <cellStyle name="Normal 25 5" xfId="4425"/>
    <cellStyle name="Normal 26" xfId="4426"/>
    <cellStyle name="Normal 26 2" xfId="4427"/>
    <cellStyle name="Normal 26 2 2" xfId="4428"/>
    <cellStyle name="Normal 26 3" xfId="4429"/>
    <cellStyle name="Normal 26 4" xfId="4430"/>
    <cellStyle name="Normal 26 5" xfId="4431"/>
    <cellStyle name="Normal 27" xfId="4432"/>
    <cellStyle name="Normal 27 2" xfId="4433"/>
    <cellStyle name="Normal 27 2 2" xfId="4434"/>
    <cellStyle name="Normal 27 3" xfId="4435"/>
    <cellStyle name="Normal 27 4" xfId="4436"/>
    <cellStyle name="Normal 27 5" xfId="4437"/>
    <cellStyle name="Normal 28" xfId="4438"/>
    <cellStyle name="Normal 28 2" xfId="4439"/>
    <cellStyle name="Normal 28 2 2" xfId="4440"/>
    <cellStyle name="Normal 28 3" xfId="4441"/>
    <cellStyle name="Normal 28 4" xfId="4442"/>
    <cellStyle name="Normal 28 5" xfId="4443"/>
    <cellStyle name="Normal 29" xfId="4444"/>
    <cellStyle name="Normal 29 2" xfId="4445"/>
    <cellStyle name="Normal 29 2 2" xfId="4446"/>
    <cellStyle name="Normal 29 3" xfId="4447"/>
    <cellStyle name="Normal 29 4" xfId="4448"/>
    <cellStyle name="Normal 29 5" xfId="4449"/>
    <cellStyle name="Normal 3" xfId="4450"/>
    <cellStyle name="Normal 3 10" xfId="4451"/>
    <cellStyle name="Normal 3 11" xfId="4452"/>
    <cellStyle name="Normal 3 12" xfId="4453"/>
    <cellStyle name="Normal 3 13" xfId="4454"/>
    <cellStyle name="Normal 3 14" xfId="4455"/>
    <cellStyle name="Normal 3 15" xfId="4456"/>
    <cellStyle name="Normal 3 16" xfId="4457"/>
    <cellStyle name="Normal 3 17" xfId="4458"/>
    <cellStyle name="Normal 3 18" xfId="4459"/>
    <cellStyle name="Normal 3 19" xfId="4460"/>
    <cellStyle name="Normal 3 2" xfId="4461"/>
    <cellStyle name="Normal 3 2 2" xfId="4462"/>
    <cellStyle name="Normal 3 2 3" xfId="4463"/>
    <cellStyle name="Normal 3 20" xfId="4464"/>
    <cellStyle name="Normal 3 21" xfId="4465"/>
    <cellStyle name="Normal 3 22" xfId="4466"/>
    <cellStyle name="Normal 3 23" xfId="4467"/>
    <cellStyle name="Normal 3 24" xfId="4468"/>
    <cellStyle name="Normal 3 25" xfId="4469"/>
    <cellStyle name="Normal 3 26" xfId="4470"/>
    <cellStyle name="Normal 3 27" xfId="4471"/>
    <cellStyle name="Normal 3 28" xfId="4472"/>
    <cellStyle name="Normal 3 29" xfId="4473"/>
    <cellStyle name="Normal 3 3" xfId="4474"/>
    <cellStyle name="Normal 3 3 2" xfId="4475"/>
    <cellStyle name="Normal 3 3 3" xfId="4476"/>
    <cellStyle name="Normal 3 30" xfId="4477"/>
    <cellStyle name="Normal 3 31" xfId="4478"/>
    <cellStyle name="Normal 3 32" xfId="4479"/>
    <cellStyle name="Normal 3 33" xfId="4480"/>
    <cellStyle name="Normal 3 34" xfId="4481"/>
    <cellStyle name="Normal 3 35" xfId="4482"/>
    <cellStyle name="Normal 3 36" xfId="4483"/>
    <cellStyle name="Normal 3 37" xfId="4484"/>
    <cellStyle name="Normal 3 38" xfId="4485"/>
    <cellStyle name="Normal 3 39" xfId="4486"/>
    <cellStyle name="Normal 3 4" xfId="4487"/>
    <cellStyle name="Normal 3 4 2" xfId="4488"/>
    <cellStyle name="Normal 3 4 3" xfId="4489"/>
    <cellStyle name="Normal 3 40" xfId="4490"/>
    <cellStyle name="Normal 3 41" xfId="4491"/>
    <cellStyle name="Normal 3 42" xfId="4492"/>
    <cellStyle name="Normal 3 43" xfId="4493"/>
    <cellStyle name="Normal 3 44" xfId="4494"/>
    <cellStyle name="Normal 3 45" xfId="4495"/>
    <cellStyle name="Normal 3 46" xfId="4496"/>
    <cellStyle name="Normal 3 47" xfId="4497"/>
    <cellStyle name="Normal 3 48" xfId="4498"/>
    <cellStyle name="Normal 3 49" xfId="4499"/>
    <cellStyle name="Normal 3 5" xfId="4500"/>
    <cellStyle name="Normal 3 5 2" xfId="4501"/>
    <cellStyle name="Normal 3 50" xfId="4502"/>
    <cellStyle name="Normal 3 51" xfId="4503"/>
    <cellStyle name="Normal 3 52" xfId="4504"/>
    <cellStyle name="Normal 3 53" xfId="4505"/>
    <cellStyle name="Normal 3 54" xfId="4506"/>
    <cellStyle name="Normal 3 55" xfId="4507"/>
    <cellStyle name="Normal 3 56" xfId="4508"/>
    <cellStyle name="Normal 3 57" xfId="4509"/>
    <cellStyle name="Normal 3 58" xfId="4510"/>
    <cellStyle name="Normal 3 59" xfId="4511"/>
    <cellStyle name="Normal 3 6" xfId="4512"/>
    <cellStyle name="Normal 3 7" xfId="4513"/>
    <cellStyle name="Normal 3 8" xfId="4514"/>
    <cellStyle name="Normal 3 9" xfId="4515"/>
    <cellStyle name="Normal 3_Tracker for commission - 251012" xfId="4516"/>
    <cellStyle name="Normal 30" xfId="4517"/>
    <cellStyle name="Normal 30 2" xfId="4518"/>
    <cellStyle name="Normal 30 2 2" xfId="4519"/>
    <cellStyle name="Normal 30 3" xfId="4520"/>
    <cellStyle name="Normal 30 4" xfId="4521"/>
    <cellStyle name="Normal 30 5" xfId="4522"/>
    <cellStyle name="Normal 31" xfId="4523"/>
    <cellStyle name="Normal 31 2" xfId="4524"/>
    <cellStyle name="Normal 31 2 2" xfId="4525"/>
    <cellStyle name="Normal 31 3" xfId="4526"/>
    <cellStyle name="Normal 31 4" xfId="4527"/>
    <cellStyle name="Normal 31 5" xfId="4528"/>
    <cellStyle name="Normal 32" xfId="4529"/>
    <cellStyle name="Normal 32 2" xfId="4530"/>
    <cellStyle name="Normal 32 2 2" xfId="4531"/>
    <cellStyle name="Normal 32 3" xfId="4532"/>
    <cellStyle name="Normal 32 4" xfId="4533"/>
    <cellStyle name="Normal 32 5" xfId="4534"/>
    <cellStyle name="Normal 33" xfId="4535"/>
    <cellStyle name="Normal 33 2" xfId="4536"/>
    <cellStyle name="Normal 33 2 2" xfId="4537"/>
    <cellStyle name="Normal 33 3" xfId="4538"/>
    <cellStyle name="Normal 33 4" xfId="4539"/>
    <cellStyle name="Normal 33 5" xfId="4540"/>
    <cellStyle name="Normal 34" xfId="4541"/>
    <cellStyle name="Normal 34 2" xfId="4542"/>
    <cellStyle name="Normal 34 2 2" xfId="4543"/>
    <cellStyle name="Normal 34 3" xfId="4544"/>
    <cellStyle name="Normal 34 4" xfId="4545"/>
    <cellStyle name="Normal 34 5" xfId="4546"/>
    <cellStyle name="Normal 35" xfId="4547"/>
    <cellStyle name="Normal 35 2" xfId="4548"/>
    <cellStyle name="Normal 35 2 2" xfId="4549"/>
    <cellStyle name="Normal 35 3" xfId="4550"/>
    <cellStyle name="Normal 35 4" xfId="4551"/>
    <cellStyle name="Normal 35 5" xfId="4552"/>
    <cellStyle name="Normal 36" xfId="4553"/>
    <cellStyle name="Normal 36 2" xfId="4554"/>
    <cellStyle name="Normal 36 2 2" xfId="4555"/>
    <cellStyle name="Normal 36 3" xfId="4556"/>
    <cellStyle name="Normal 36 4" xfId="4557"/>
    <cellStyle name="Normal 36 5" xfId="4558"/>
    <cellStyle name="Normal 37" xfId="4559"/>
    <cellStyle name="Normal 37 2" xfId="4560"/>
    <cellStyle name="Normal 37 2 2" xfId="4561"/>
    <cellStyle name="Normal 37 3" xfId="4562"/>
    <cellStyle name="Normal 37 4" xfId="4563"/>
    <cellStyle name="Normal 37 5" xfId="4564"/>
    <cellStyle name="Normal 38" xfId="4565"/>
    <cellStyle name="Normal 38 2" xfId="4566"/>
    <cellStyle name="Normal 38 2 2" xfId="4567"/>
    <cellStyle name="Normal 38 3" xfId="4568"/>
    <cellStyle name="Normal 38 4" xfId="4569"/>
    <cellStyle name="Normal 38 5" xfId="4570"/>
    <cellStyle name="Normal 39" xfId="4571"/>
    <cellStyle name="Normal 39 2" xfId="4572"/>
    <cellStyle name="Normal 39 2 2" xfId="4573"/>
    <cellStyle name="Normal 39 3" xfId="4574"/>
    <cellStyle name="Normal 39 4" xfId="4575"/>
    <cellStyle name="Normal 39 5" xfId="4576"/>
    <cellStyle name="Normal 4" xfId="4577"/>
    <cellStyle name="Normal 4 10" xfId="4578"/>
    <cellStyle name="Normal 4 11" xfId="4579"/>
    <cellStyle name="Normal 4 12" xfId="4580"/>
    <cellStyle name="Normal 4 13" xfId="4581"/>
    <cellStyle name="Normal 4 14" xfId="4582"/>
    <cellStyle name="Normal 4 15" xfId="4583"/>
    <cellStyle name="Normal 4 16" xfId="4584"/>
    <cellStyle name="Normal 4 17" xfId="4585"/>
    <cellStyle name="Normal 4 18" xfId="4586"/>
    <cellStyle name="Normal 4 19" xfId="4587"/>
    <cellStyle name="Normal 4 2" xfId="4588"/>
    <cellStyle name="Normal 4 2 2" xfId="4589"/>
    <cellStyle name="Normal 4 2 3" xfId="4590"/>
    <cellStyle name="Normal 4 20" xfId="4591"/>
    <cellStyle name="Normal 4 21" xfId="4592"/>
    <cellStyle name="Normal 4 22" xfId="4593"/>
    <cellStyle name="Normal 4 23" xfId="4594"/>
    <cellStyle name="Normal 4 24" xfId="4595"/>
    <cellStyle name="Normal 4 25" xfId="4596"/>
    <cellStyle name="Normal 4 26" xfId="4597"/>
    <cellStyle name="Normal 4 27" xfId="4598"/>
    <cellStyle name="Normal 4 28" xfId="4599"/>
    <cellStyle name="Normal 4 29" xfId="4600"/>
    <cellStyle name="Normal 4 3" xfId="4601"/>
    <cellStyle name="Normal 4 3 2" xfId="4602"/>
    <cellStyle name="Normal 4 30" xfId="4603"/>
    <cellStyle name="Normal 4 31" xfId="4604"/>
    <cellStyle name="Normal 4 32" xfId="4605"/>
    <cellStyle name="Normal 4 33" xfId="4606"/>
    <cellStyle name="Normal 4 34" xfId="4607"/>
    <cellStyle name="Normal 4 35" xfId="4608"/>
    <cellStyle name="Normal 4 36" xfId="4609"/>
    <cellStyle name="Normal 4 37" xfId="4610"/>
    <cellStyle name="Normal 4 38" xfId="4611"/>
    <cellStyle name="Normal 4 39" xfId="4612"/>
    <cellStyle name="Normal 4 4" xfId="4613"/>
    <cellStyle name="Normal 4 40" xfId="4614"/>
    <cellStyle name="Normal 4 41" xfId="4615"/>
    <cellStyle name="Normal 4 42" xfId="4616"/>
    <cellStyle name="Normal 4 43" xfId="4617"/>
    <cellStyle name="Normal 4 44" xfId="4618"/>
    <cellStyle name="Normal 4 45" xfId="4619"/>
    <cellStyle name="Normal 4 46" xfId="4620"/>
    <cellStyle name="Normal 4 47" xfId="4621"/>
    <cellStyle name="Normal 4 48" xfId="4622"/>
    <cellStyle name="Normal 4 49" xfId="4623"/>
    <cellStyle name="Normal 4 5" xfId="4624"/>
    <cellStyle name="Normal 4 50" xfId="4625"/>
    <cellStyle name="Normal 4 51" xfId="4626"/>
    <cellStyle name="Normal 4 52" xfId="4627"/>
    <cellStyle name="Normal 4 53" xfId="4628"/>
    <cellStyle name="Normal 4 54" xfId="4629"/>
    <cellStyle name="Normal 4 55" xfId="4630"/>
    <cellStyle name="Normal 4 56" xfId="4631"/>
    <cellStyle name="Normal 4 57" xfId="4632"/>
    <cellStyle name="Normal 4 58" xfId="4633"/>
    <cellStyle name="Normal 4 6" xfId="4634"/>
    <cellStyle name="Normal 4 7" xfId="4635"/>
    <cellStyle name="Normal 4 8" xfId="4636"/>
    <cellStyle name="Normal 4 9" xfId="4637"/>
    <cellStyle name="Normal 40" xfId="4638"/>
    <cellStyle name="Normal 40 2" xfId="4639"/>
    <cellStyle name="Normal 40 2 2" xfId="4640"/>
    <cellStyle name="Normal 40 3" xfId="4641"/>
    <cellStyle name="Normal 40 4" xfId="4642"/>
    <cellStyle name="Normal 41" xfId="4643"/>
    <cellStyle name="Normal 41 2" xfId="4644"/>
    <cellStyle name="Normal 41 2 2" xfId="4645"/>
    <cellStyle name="Normal 41 3" xfId="4646"/>
    <cellStyle name="Normal 42" xfId="4647"/>
    <cellStyle name="Normal 42 2" xfId="4648"/>
    <cellStyle name="Normal 42 2 2" xfId="4649"/>
    <cellStyle name="Normal 42 3" xfId="4650"/>
    <cellStyle name="Normal 43" xfId="4651"/>
    <cellStyle name="Normal 43 2" xfId="4652"/>
    <cellStyle name="Normal 43 2 2" xfId="4653"/>
    <cellStyle name="Normal 43 3" xfId="4654"/>
    <cellStyle name="Normal 44" xfId="4655"/>
    <cellStyle name="Normal 44 2" xfId="4656"/>
    <cellStyle name="Normal 44 2 2" xfId="4657"/>
    <cellStyle name="Normal 44 3" xfId="4658"/>
    <cellStyle name="Normal 45" xfId="4659"/>
    <cellStyle name="Normal 45 2" xfId="4660"/>
    <cellStyle name="Normal 45 2 2" xfId="4661"/>
    <cellStyle name="Normal 45 3" xfId="4662"/>
    <cellStyle name="Normal 46" xfId="4663"/>
    <cellStyle name="Normal 46 2" xfId="4664"/>
    <cellStyle name="Normal 46 2 2" xfId="4665"/>
    <cellStyle name="Normal 46 3" xfId="4666"/>
    <cellStyle name="Normal 47" xfId="4667"/>
    <cellStyle name="Normal 47 2" xfId="4668"/>
    <cellStyle name="Normal 47 2 2" xfId="4669"/>
    <cellStyle name="Normal 47 3" xfId="4670"/>
    <cellStyle name="Normal 48" xfId="4671"/>
    <cellStyle name="Normal 48 2" xfId="4672"/>
    <cellStyle name="Normal 48 2 2" xfId="4673"/>
    <cellStyle name="Normal 48 3" xfId="4674"/>
    <cellStyle name="Normal 49" xfId="4675"/>
    <cellStyle name="Normal 49 2" xfId="4676"/>
    <cellStyle name="Normal 49 2 2" xfId="4677"/>
    <cellStyle name="Normal 49 3" xfId="4678"/>
    <cellStyle name="Normal 5" xfId="4679"/>
    <cellStyle name="Normal 5 2" xfId="4680"/>
    <cellStyle name="Normal 5 2 2" xfId="4681"/>
    <cellStyle name="Normal 5 3" xfId="4682"/>
    <cellStyle name="Normal 5 3 2" xfId="4683"/>
    <cellStyle name="Normal 5 4" xfId="4684"/>
    <cellStyle name="Normal 5 5" xfId="4685"/>
    <cellStyle name="Normal 5 6" xfId="4686"/>
    <cellStyle name="Normal 50" xfId="4687"/>
    <cellStyle name="Normal 50 2" xfId="4688"/>
    <cellStyle name="Normal 50 2 2" xfId="4689"/>
    <cellStyle name="Normal 50 3" xfId="4690"/>
    <cellStyle name="Normal 51" xfId="4691"/>
    <cellStyle name="Normal 51 2" xfId="4692"/>
    <cellStyle name="Normal 51 2 2" xfId="4693"/>
    <cellStyle name="Normal 51 3" xfId="4694"/>
    <cellStyle name="Normal 52" xfId="4695"/>
    <cellStyle name="Normal 52 2" xfId="4696"/>
    <cellStyle name="Normal 52 2 2" xfId="4697"/>
    <cellStyle name="Normal 52 3" xfId="4698"/>
    <cellStyle name="Normal 53" xfId="4699"/>
    <cellStyle name="Normal 53 2" xfId="4700"/>
    <cellStyle name="Normal 53 2 2" xfId="4701"/>
    <cellStyle name="Normal 53 3" xfId="4702"/>
    <cellStyle name="Normal 54" xfId="4703"/>
    <cellStyle name="Normal 54 2" xfId="4704"/>
    <cellStyle name="Normal 54 2 2" xfId="4705"/>
    <cellStyle name="Normal 54 3" xfId="4706"/>
    <cellStyle name="Normal 55" xfId="4707"/>
    <cellStyle name="Normal 55 2" xfId="4708"/>
    <cellStyle name="Normal 55 2 2" xfId="4709"/>
    <cellStyle name="Normal 55 3" xfId="4710"/>
    <cellStyle name="Normal 56" xfId="4711"/>
    <cellStyle name="Normal 56 2" xfId="4712"/>
    <cellStyle name="Normal 56 2 2" xfId="4713"/>
    <cellStyle name="Normal 56 3" xfId="4714"/>
    <cellStyle name="Normal 57" xfId="4715"/>
    <cellStyle name="Normal 57 2" xfId="4716"/>
    <cellStyle name="Normal 57 2 2" xfId="4717"/>
    <cellStyle name="Normal 58" xfId="4718"/>
    <cellStyle name="Normal 58 2" xfId="4719"/>
    <cellStyle name="Normal 58 2 2" xfId="4720"/>
    <cellStyle name="Normal 59" xfId="4721"/>
    <cellStyle name="Normal 59 2" xfId="4722"/>
    <cellStyle name="Normal 6" xfId="4723"/>
    <cellStyle name="Normal 6 2" xfId="4724"/>
    <cellStyle name="Normal 6 2 2" xfId="4725"/>
    <cellStyle name="Normal 6 3" xfId="4726"/>
    <cellStyle name="Normal 6 3 2" xfId="4727"/>
    <cellStyle name="Normal 6 4" xfId="4728"/>
    <cellStyle name="Normal 6 5" xfId="4729"/>
    <cellStyle name="Normal 60" xfId="4730"/>
    <cellStyle name="Normal 61" xfId="4731"/>
    <cellStyle name="Normal 62" xfId="4732"/>
    <cellStyle name="Normal 63" xfId="4733"/>
    <cellStyle name="Normal 64" xfId="4734"/>
    <cellStyle name="Normal 65" xfId="4735"/>
    <cellStyle name="Normal 66" xfId="4736"/>
    <cellStyle name="Normal 67" xfId="4737"/>
    <cellStyle name="Normal 68" xfId="4738"/>
    <cellStyle name="Normal 7" xfId="4739"/>
    <cellStyle name="Normal 7 2" xfId="4740"/>
    <cellStyle name="Normal 7 2 2" xfId="4741"/>
    <cellStyle name="Normal 7 3" xfId="4742"/>
    <cellStyle name="Normal 7 4" xfId="4743"/>
    <cellStyle name="Normal 7 5" xfId="4744"/>
    <cellStyle name="Normal 7 6" xfId="4745"/>
    <cellStyle name="Normal 8" xfId="4746"/>
    <cellStyle name="Normal 8 2" xfId="4747"/>
    <cellStyle name="Normal 8 2 2" xfId="4748"/>
    <cellStyle name="Normal 8 3" xfId="4749"/>
    <cellStyle name="Normal 8 4" xfId="4750"/>
    <cellStyle name="Normal 8 5" xfId="4751"/>
    <cellStyle name="Normal 9" xfId="4752"/>
    <cellStyle name="Normal 9 2" xfId="4753"/>
    <cellStyle name="Normal 9 2 2" xfId="4754"/>
    <cellStyle name="Normal 9 3" xfId="4755"/>
    <cellStyle name="Normal 9 4" xfId="4756"/>
    <cellStyle name="Normal 9 5" xfId="4757"/>
    <cellStyle name="Note 10" xfId="4758"/>
    <cellStyle name="Note 10 2" xfId="4759"/>
    <cellStyle name="Note 10 2 2" xfId="4760"/>
    <cellStyle name="Note 10 3" xfId="4761"/>
    <cellStyle name="Note 11" xfId="4762"/>
    <cellStyle name="Note 11 2" xfId="4763"/>
    <cellStyle name="Note 11 2 2" xfId="4764"/>
    <cellStyle name="Note 11 3" xfId="4765"/>
    <cellStyle name="Note 12" xfId="4766"/>
    <cellStyle name="Note 12 2" xfId="4767"/>
    <cellStyle name="Note 12 2 2" xfId="4768"/>
    <cellStyle name="Note 12 3" xfId="4769"/>
    <cellStyle name="Note 13" xfId="4770"/>
    <cellStyle name="Note 13 2" xfId="4771"/>
    <cellStyle name="Note 13 2 2" xfId="4772"/>
    <cellStyle name="Note 13 3" xfId="4773"/>
    <cellStyle name="Note 14" xfId="4774"/>
    <cellStyle name="Note 14 2" xfId="4775"/>
    <cellStyle name="Note 14 2 2" xfId="4776"/>
    <cellStyle name="Note 14 3" xfId="4777"/>
    <cellStyle name="Note 15" xfId="4778"/>
    <cellStyle name="Note 15 2" xfId="4779"/>
    <cellStyle name="Note 15 2 2" xfId="4780"/>
    <cellStyle name="Note 15 3" xfId="4781"/>
    <cellStyle name="Note 16" xfId="4782"/>
    <cellStyle name="Note 16 2" xfId="4783"/>
    <cellStyle name="Note 16 2 2" xfId="4784"/>
    <cellStyle name="Note 16 3" xfId="4785"/>
    <cellStyle name="Note 17" xfId="4786"/>
    <cellStyle name="Note 17 2" xfId="4787"/>
    <cellStyle name="Note 17 2 2" xfId="4788"/>
    <cellStyle name="Note 17 3" xfId="4789"/>
    <cellStyle name="Note 18" xfId="4790"/>
    <cellStyle name="Note 18 2" xfId="4791"/>
    <cellStyle name="Note 18 2 2" xfId="4792"/>
    <cellStyle name="Note 18 3" xfId="4793"/>
    <cellStyle name="Note 19" xfId="4794"/>
    <cellStyle name="Note 19 2" xfId="4795"/>
    <cellStyle name="Note 19 2 2" xfId="4796"/>
    <cellStyle name="Note 19 3" xfId="4797"/>
    <cellStyle name="Note 2" xfId="4798"/>
    <cellStyle name="Note 2 2" xfId="4799"/>
    <cellStyle name="Note 2 2 2" xfId="4800"/>
    <cellStyle name="Note 2 3" xfId="4801"/>
    <cellStyle name="Note 2 3 2" xfId="4802"/>
    <cellStyle name="Note 2 4" xfId="4803"/>
    <cellStyle name="Note 2 4 2" xfId="4804"/>
    <cellStyle name="Note 2 5" xfId="4805"/>
    <cellStyle name="Note 2 5 2" xfId="4806"/>
    <cellStyle name="Note 2 6" xfId="4807"/>
    <cellStyle name="Note 2 6 2" xfId="4808"/>
    <cellStyle name="Note 20" xfId="4809"/>
    <cellStyle name="Note 20 2" xfId="4810"/>
    <cellStyle name="Note 20 2 2" xfId="4811"/>
    <cellStyle name="Note 20 3" xfId="4812"/>
    <cellStyle name="Note 21" xfId="4813"/>
    <cellStyle name="Note 21 2" xfId="4814"/>
    <cellStyle name="Note 21 2 2" xfId="4815"/>
    <cellStyle name="Note 21 3" xfId="4816"/>
    <cellStyle name="Note 22" xfId="4817"/>
    <cellStyle name="Note 22 2" xfId="4818"/>
    <cellStyle name="Note 22 2 2" xfId="4819"/>
    <cellStyle name="Note 22 3" xfId="4820"/>
    <cellStyle name="Note 23" xfId="4821"/>
    <cellStyle name="Note 23 2" xfId="4822"/>
    <cellStyle name="Note 23 2 2" xfId="4823"/>
    <cellStyle name="Note 23 3" xfId="4824"/>
    <cellStyle name="Note 24" xfId="4825"/>
    <cellStyle name="Note 24 2" xfId="4826"/>
    <cellStyle name="Note 24 2 2" xfId="4827"/>
    <cellStyle name="Note 24 3" xfId="4828"/>
    <cellStyle name="Note 25" xfId="4829"/>
    <cellStyle name="Note 25 2" xfId="4830"/>
    <cellStyle name="Note 25 2 2" xfId="4831"/>
    <cellStyle name="Note 25 3" xfId="4832"/>
    <cellStyle name="Note 26" xfId="4833"/>
    <cellStyle name="Note 26 2" xfId="4834"/>
    <cellStyle name="Note 26 2 2" xfId="4835"/>
    <cellStyle name="Note 26 3" xfId="4836"/>
    <cellStyle name="Note 27" xfId="4837"/>
    <cellStyle name="Note 27 2" xfId="4838"/>
    <cellStyle name="Note 27 2 2" xfId="4839"/>
    <cellStyle name="Note 27 3" xfId="4840"/>
    <cellStyle name="Note 28" xfId="4841"/>
    <cellStyle name="Note 28 2" xfId="4842"/>
    <cellStyle name="Note 28 2 2" xfId="4843"/>
    <cellStyle name="Note 28 3" xfId="4844"/>
    <cellStyle name="Note 29" xfId="4845"/>
    <cellStyle name="Note 29 2" xfId="4846"/>
    <cellStyle name="Note 29 2 2" xfId="4847"/>
    <cellStyle name="Note 29 3" xfId="4848"/>
    <cellStyle name="Note 3" xfId="4849"/>
    <cellStyle name="Note 3 2" xfId="4850"/>
    <cellStyle name="Note 3 2 2" xfId="4851"/>
    <cellStyle name="Note 3 3" xfId="4852"/>
    <cellStyle name="Note 3 3 2" xfId="4853"/>
    <cellStyle name="Note 3 4" xfId="4854"/>
    <cellStyle name="Note 30" xfId="4855"/>
    <cellStyle name="Note 30 2" xfId="4856"/>
    <cellStyle name="Note 30 2 2" xfId="4857"/>
    <cellStyle name="Note 30 3" xfId="4858"/>
    <cellStyle name="Note 31" xfId="4859"/>
    <cellStyle name="Note 31 2" xfId="4860"/>
    <cellStyle name="Note 31 2 2" xfId="4861"/>
    <cellStyle name="Note 31 3" xfId="4862"/>
    <cellStyle name="Note 32" xfId="4863"/>
    <cellStyle name="Note 32 2" xfId="4864"/>
    <cellStyle name="Note 32 2 2" xfId="4865"/>
    <cellStyle name="Note 32 3" xfId="4866"/>
    <cellStyle name="Note 33" xfId="4867"/>
    <cellStyle name="Note 33 2" xfId="4868"/>
    <cellStyle name="Note 33 2 2" xfId="4869"/>
    <cellStyle name="Note 33 3" xfId="4870"/>
    <cellStyle name="Note 34" xfId="4871"/>
    <cellStyle name="Note 34 2" xfId="4872"/>
    <cellStyle name="Note 34 2 2" xfId="4873"/>
    <cellStyle name="Note 34 3" xfId="4874"/>
    <cellStyle name="Note 35" xfId="4875"/>
    <cellStyle name="Note 35 2" xfId="4876"/>
    <cellStyle name="Note 35 2 2" xfId="4877"/>
    <cellStyle name="Note 35 3" xfId="4878"/>
    <cellStyle name="Note 36" xfId="4879"/>
    <cellStyle name="Note 36 2" xfId="4880"/>
    <cellStyle name="Note 36 2 2" xfId="4881"/>
    <cellStyle name="Note 36 3" xfId="4882"/>
    <cellStyle name="Note 37" xfId="4883"/>
    <cellStyle name="Note 37 2" xfId="4884"/>
    <cellStyle name="Note 37 2 2" xfId="4885"/>
    <cellStyle name="Note 37 3" xfId="4886"/>
    <cellStyle name="Note 38" xfId="4887"/>
    <cellStyle name="Note 38 2" xfId="4888"/>
    <cellStyle name="Note 38 2 2" xfId="4889"/>
    <cellStyle name="Note 38 3" xfId="4890"/>
    <cellStyle name="Note 39" xfId="4891"/>
    <cellStyle name="Note 39 2" xfId="4892"/>
    <cellStyle name="Note 39 2 2" xfId="4893"/>
    <cellStyle name="Note 39 3" xfId="4894"/>
    <cellStyle name="Note 4" xfId="4895"/>
    <cellStyle name="Note 4 2" xfId="4896"/>
    <cellStyle name="Note 4 2 2" xfId="4897"/>
    <cellStyle name="Note 4 3" xfId="4898"/>
    <cellStyle name="Note 40" xfId="4899"/>
    <cellStyle name="Note 40 2" xfId="4900"/>
    <cellStyle name="Note 40 2 2" xfId="4901"/>
    <cellStyle name="Note 40 3" xfId="4902"/>
    <cellStyle name="Note 41" xfId="4903"/>
    <cellStyle name="Note 41 2" xfId="4904"/>
    <cellStyle name="Note 41 2 2" xfId="4905"/>
    <cellStyle name="Note 41 3" xfId="4906"/>
    <cellStyle name="Note 42" xfId="4907"/>
    <cellStyle name="Note 42 2" xfId="4908"/>
    <cellStyle name="Note 42 2 2" xfId="4909"/>
    <cellStyle name="Note 42 3" xfId="4910"/>
    <cellStyle name="Note 43" xfId="4911"/>
    <cellStyle name="Note 43 2" xfId="4912"/>
    <cellStyle name="Note 43 2 2" xfId="4913"/>
    <cellStyle name="Note 43 3" xfId="4914"/>
    <cellStyle name="Note 44" xfId="4915"/>
    <cellStyle name="Note 44 2" xfId="4916"/>
    <cellStyle name="Note 44 2 2" xfId="4917"/>
    <cellStyle name="Note 44 3" xfId="4918"/>
    <cellStyle name="Note 45" xfId="4919"/>
    <cellStyle name="Note 45 2" xfId="4920"/>
    <cellStyle name="Note 45 2 2" xfId="4921"/>
    <cellStyle name="Note 45 3" xfId="4922"/>
    <cellStyle name="Note 46" xfId="4923"/>
    <cellStyle name="Note 46 2" xfId="4924"/>
    <cellStyle name="Note 46 2 2" xfId="4925"/>
    <cellStyle name="Note 46 3" xfId="4926"/>
    <cellStyle name="Note 47" xfId="4927"/>
    <cellStyle name="Note 47 2" xfId="4928"/>
    <cellStyle name="Note 47 2 2" xfId="4929"/>
    <cellStyle name="Note 47 3" xfId="4930"/>
    <cellStyle name="Note 48" xfId="4931"/>
    <cellStyle name="Note 48 2" xfId="4932"/>
    <cellStyle name="Note 48 2 2" xfId="4933"/>
    <cellStyle name="Note 48 3" xfId="4934"/>
    <cellStyle name="Note 49" xfId="4935"/>
    <cellStyle name="Note 49 2" xfId="4936"/>
    <cellStyle name="Note 49 2 2" xfId="4937"/>
    <cellStyle name="Note 49 3" xfId="4938"/>
    <cellStyle name="Note 5" xfId="4939"/>
    <cellStyle name="Note 5 2" xfId="4940"/>
    <cellStyle name="Note 5 2 2" xfId="4941"/>
    <cellStyle name="Note 5 3" xfId="4942"/>
    <cellStyle name="Note 50" xfId="4943"/>
    <cellStyle name="Note 50 2" xfId="4944"/>
    <cellStyle name="Note 50 2 2" xfId="4945"/>
    <cellStyle name="Note 50 3" xfId="4946"/>
    <cellStyle name="Note 51" xfId="4947"/>
    <cellStyle name="Note 51 2" xfId="4948"/>
    <cellStyle name="Note 51 2 2" xfId="4949"/>
    <cellStyle name="Note 51 3" xfId="4950"/>
    <cellStyle name="Note 52" xfId="4951"/>
    <cellStyle name="Note 52 2" xfId="4952"/>
    <cellStyle name="Note 52 2 2" xfId="4953"/>
    <cellStyle name="Note 52 3" xfId="4954"/>
    <cellStyle name="Note 53" xfId="4955"/>
    <cellStyle name="Note 53 2" xfId="4956"/>
    <cellStyle name="Note 53 2 2" xfId="4957"/>
    <cellStyle name="Note 53 3" xfId="4958"/>
    <cellStyle name="Note 54" xfId="4959"/>
    <cellStyle name="Note 54 2" xfId="4960"/>
    <cellStyle name="Note 54 2 2" xfId="4961"/>
    <cellStyle name="Note 54 3" xfId="4962"/>
    <cellStyle name="Note 55" xfId="4963"/>
    <cellStyle name="Note 55 2" xfId="4964"/>
    <cellStyle name="Note 55 2 2" xfId="4965"/>
    <cellStyle name="Note 55 3" xfId="4966"/>
    <cellStyle name="Note 56" xfId="4967"/>
    <cellStyle name="Note 56 2" xfId="4968"/>
    <cellStyle name="Note 56 2 2" xfId="4969"/>
    <cellStyle name="Note 56 3" xfId="4970"/>
    <cellStyle name="Note 57" xfId="4971"/>
    <cellStyle name="Note 57 2" xfId="4972"/>
    <cellStyle name="Note 6" xfId="4973"/>
    <cellStyle name="Note 6 2" xfId="4974"/>
    <cellStyle name="Note 6 2 2" xfId="4975"/>
    <cellStyle name="Note 6 3" xfId="4976"/>
    <cellStyle name="Note 7" xfId="4977"/>
    <cellStyle name="Note 7 2" xfId="4978"/>
    <cellStyle name="Note 7 2 2" xfId="4979"/>
    <cellStyle name="Note 7 3" xfId="4980"/>
    <cellStyle name="Note 8" xfId="4981"/>
    <cellStyle name="Note 8 2" xfId="4982"/>
    <cellStyle name="Note 8 2 2" xfId="4983"/>
    <cellStyle name="Note 8 3" xfId="4984"/>
    <cellStyle name="Note 9" xfId="4985"/>
    <cellStyle name="Note 9 2" xfId="4986"/>
    <cellStyle name="Note 9 2 2" xfId="4987"/>
    <cellStyle name="Note 9 3" xfId="4988"/>
    <cellStyle name="Output 10" xfId="4989"/>
    <cellStyle name="Output 10 2" xfId="4990"/>
    <cellStyle name="Output 10 2 2" xfId="4991"/>
    <cellStyle name="Output 10 3" xfId="4992"/>
    <cellStyle name="Output 11" xfId="4993"/>
    <cellStyle name="Output 11 2" xfId="4994"/>
    <cellStyle name="Output 11 2 2" xfId="4995"/>
    <cellStyle name="Output 11 3" xfId="4996"/>
    <cellStyle name="Output 12" xfId="4997"/>
    <cellStyle name="Output 12 2" xfId="4998"/>
    <cellStyle name="Output 12 2 2" xfId="4999"/>
    <cellStyle name="Output 12 3" xfId="5000"/>
    <cellStyle name="Output 13" xfId="5001"/>
    <cellStyle name="Output 13 2" xfId="5002"/>
    <cellStyle name="Output 13 2 2" xfId="5003"/>
    <cellStyle name="Output 13 3" xfId="5004"/>
    <cellStyle name="Output 14" xfId="5005"/>
    <cellStyle name="Output 14 2" xfId="5006"/>
    <cellStyle name="Output 14 2 2" xfId="5007"/>
    <cellStyle name="Output 14 3" xfId="5008"/>
    <cellStyle name="Output 15" xfId="5009"/>
    <cellStyle name="Output 15 2" xfId="5010"/>
    <cellStyle name="Output 15 2 2" xfId="5011"/>
    <cellStyle name="Output 15 3" xfId="5012"/>
    <cellStyle name="Output 16" xfId="5013"/>
    <cellStyle name="Output 16 2" xfId="5014"/>
    <cellStyle name="Output 16 2 2" xfId="5015"/>
    <cellStyle name="Output 16 3" xfId="5016"/>
    <cellStyle name="Output 17" xfId="5017"/>
    <cellStyle name="Output 17 2" xfId="5018"/>
    <cellStyle name="Output 17 2 2" xfId="5019"/>
    <cellStyle name="Output 17 3" xfId="5020"/>
    <cellStyle name="Output 18" xfId="5021"/>
    <cellStyle name="Output 18 2" xfId="5022"/>
    <cellStyle name="Output 18 2 2" xfId="5023"/>
    <cellStyle name="Output 18 3" xfId="5024"/>
    <cellStyle name="Output 19" xfId="5025"/>
    <cellStyle name="Output 19 2" xfId="5026"/>
    <cellStyle name="Output 19 2 2" xfId="5027"/>
    <cellStyle name="Output 19 3" xfId="5028"/>
    <cellStyle name="Output 2" xfId="5029"/>
    <cellStyle name="Output 2 2" xfId="5030"/>
    <cellStyle name="Output 2 2 2" xfId="5031"/>
    <cellStyle name="Output 2 3" xfId="5032"/>
    <cellStyle name="Output 20" xfId="5033"/>
    <cellStyle name="Output 20 2" xfId="5034"/>
    <cellStyle name="Output 20 2 2" xfId="5035"/>
    <cellStyle name="Output 20 3" xfId="5036"/>
    <cellStyle name="Output 21" xfId="5037"/>
    <cellStyle name="Output 21 2" xfId="5038"/>
    <cellStyle name="Output 21 2 2" xfId="5039"/>
    <cellStyle name="Output 21 3" xfId="5040"/>
    <cellStyle name="Output 22" xfId="5041"/>
    <cellStyle name="Output 22 2" xfId="5042"/>
    <cellStyle name="Output 22 2 2" xfId="5043"/>
    <cellStyle name="Output 22 3" xfId="5044"/>
    <cellStyle name="Output 23" xfId="5045"/>
    <cellStyle name="Output 23 2" xfId="5046"/>
    <cellStyle name="Output 23 2 2" xfId="5047"/>
    <cellStyle name="Output 23 3" xfId="5048"/>
    <cellStyle name="Output 24" xfId="5049"/>
    <cellStyle name="Output 24 2" xfId="5050"/>
    <cellStyle name="Output 24 2 2" xfId="5051"/>
    <cellStyle name="Output 24 3" xfId="5052"/>
    <cellStyle name="Output 25" xfId="5053"/>
    <cellStyle name="Output 25 2" xfId="5054"/>
    <cellStyle name="Output 25 2 2" xfId="5055"/>
    <cellStyle name="Output 25 3" xfId="5056"/>
    <cellStyle name="Output 26" xfId="5057"/>
    <cellStyle name="Output 26 2" xfId="5058"/>
    <cellStyle name="Output 26 2 2" xfId="5059"/>
    <cellStyle name="Output 26 3" xfId="5060"/>
    <cellStyle name="Output 27" xfId="5061"/>
    <cellStyle name="Output 27 2" xfId="5062"/>
    <cellStyle name="Output 27 2 2" xfId="5063"/>
    <cellStyle name="Output 27 3" xfId="5064"/>
    <cellStyle name="Output 28" xfId="5065"/>
    <cellStyle name="Output 28 2" xfId="5066"/>
    <cellStyle name="Output 28 2 2" xfId="5067"/>
    <cellStyle name="Output 28 3" xfId="5068"/>
    <cellStyle name="Output 29" xfId="5069"/>
    <cellStyle name="Output 29 2" xfId="5070"/>
    <cellStyle name="Output 29 2 2" xfId="5071"/>
    <cellStyle name="Output 29 3" xfId="5072"/>
    <cellStyle name="Output 3" xfId="5073"/>
    <cellStyle name="Output 3 2" xfId="5074"/>
    <cellStyle name="Output 3 2 2" xfId="5075"/>
    <cellStyle name="Output 3 3" xfId="5076"/>
    <cellStyle name="Output 30" xfId="5077"/>
    <cellStyle name="Output 30 2" xfId="5078"/>
    <cellStyle name="Output 30 2 2" xfId="5079"/>
    <cellStyle name="Output 30 3" xfId="5080"/>
    <cellStyle name="Output 31" xfId="5081"/>
    <cellStyle name="Output 31 2" xfId="5082"/>
    <cellStyle name="Output 31 2 2" xfId="5083"/>
    <cellStyle name="Output 31 3" xfId="5084"/>
    <cellStyle name="Output 32" xfId="5085"/>
    <cellStyle name="Output 32 2" xfId="5086"/>
    <cellStyle name="Output 32 2 2" xfId="5087"/>
    <cellStyle name="Output 32 3" xfId="5088"/>
    <cellStyle name="Output 33" xfId="5089"/>
    <cellStyle name="Output 33 2" xfId="5090"/>
    <cellStyle name="Output 33 2 2" xfId="5091"/>
    <cellStyle name="Output 33 3" xfId="5092"/>
    <cellStyle name="Output 34" xfId="5093"/>
    <cellStyle name="Output 34 2" xfId="5094"/>
    <cellStyle name="Output 34 2 2" xfId="5095"/>
    <cellStyle name="Output 34 3" xfId="5096"/>
    <cellStyle name="Output 35" xfId="5097"/>
    <cellStyle name="Output 35 2" xfId="5098"/>
    <cellStyle name="Output 35 2 2" xfId="5099"/>
    <cellStyle name="Output 35 3" xfId="5100"/>
    <cellStyle name="Output 36" xfId="5101"/>
    <cellStyle name="Output 36 2" xfId="5102"/>
    <cellStyle name="Output 36 2 2" xfId="5103"/>
    <cellStyle name="Output 36 3" xfId="5104"/>
    <cellStyle name="Output 37" xfId="5105"/>
    <cellStyle name="Output 37 2" xfId="5106"/>
    <cellStyle name="Output 37 2 2" xfId="5107"/>
    <cellStyle name="Output 37 3" xfId="5108"/>
    <cellStyle name="Output 38" xfId="5109"/>
    <cellStyle name="Output 38 2" xfId="5110"/>
    <cellStyle name="Output 38 2 2" xfId="5111"/>
    <cellStyle name="Output 38 3" xfId="5112"/>
    <cellStyle name="Output 39" xfId="5113"/>
    <cellStyle name="Output 39 2" xfId="5114"/>
    <cellStyle name="Output 39 2 2" xfId="5115"/>
    <cellStyle name="Output 39 3" xfId="5116"/>
    <cellStyle name="Output 4" xfId="5117"/>
    <cellStyle name="Output 4 2" xfId="5118"/>
    <cellStyle name="Output 4 2 2" xfId="5119"/>
    <cellStyle name="Output 4 3" xfId="5120"/>
    <cellStyle name="Output 40" xfId="5121"/>
    <cellStyle name="Output 40 2" xfId="5122"/>
    <cellStyle name="Output 40 2 2" xfId="5123"/>
    <cellStyle name="Output 40 3" xfId="5124"/>
    <cellStyle name="Output 41" xfId="5125"/>
    <cellStyle name="Output 41 2" xfId="5126"/>
    <cellStyle name="Output 41 2 2" xfId="5127"/>
    <cellStyle name="Output 41 3" xfId="5128"/>
    <cellStyle name="Output 42" xfId="5129"/>
    <cellStyle name="Output 42 2" xfId="5130"/>
    <cellStyle name="Output 42 2 2" xfId="5131"/>
    <cellStyle name="Output 42 3" xfId="5132"/>
    <cellStyle name="Output 43" xfId="5133"/>
    <cellStyle name="Output 43 2" xfId="5134"/>
    <cellStyle name="Output 43 2 2" xfId="5135"/>
    <cellStyle name="Output 43 3" xfId="5136"/>
    <cellStyle name="Output 44" xfId="5137"/>
    <cellStyle name="Output 44 2" xfId="5138"/>
    <cellStyle name="Output 44 2 2" xfId="5139"/>
    <cellStyle name="Output 44 3" xfId="5140"/>
    <cellStyle name="Output 45" xfId="5141"/>
    <cellStyle name="Output 45 2" xfId="5142"/>
    <cellStyle name="Output 45 2 2" xfId="5143"/>
    <cellStyle name="Output 45 3" xfId="5144"/>
    <cellStyle name="Output 46" xfId="5145"/>
    <cellStyle name="Output 46 2" xfId="5146"/>
    <cellStyle name="Output 46 2 2" xfId="5147"/>
    <cellStyle name="Output 46 3" xfId="5148"/>
    <cellStyle name="Output 47" xfId="5149"/>
    <cellStyle name="Output 47 2" xfId="5150"/>
    <cellStyle name="Output 47 2 2" xfId="5151"/>
    <cellStyle name="Output 47 3" xfId="5152"/>
    <cellStyle name="Output 48" xfId="5153"/>
    <cellStyle name="Output 48 2" xfId="5154"/>
    <cellStyle name="Output 48 2 2" xfId="5155"/>
    <cellStyle name="Output 48 3" xfId="5156"/>
    <cellStyle name="Output 49" xfId="5157"/>
    <cellStyle name="Output 49 2" xfId="5158"/>
    <cellStyle name="Output 49 2 2" xfId="5159"/>
    <cellStyle name="Output 49 3" xfId="5160"/>
    <cellStyle name="Output 5" xfId="5161"/>
    <cellStyle name="Output 5 2" xfId="5162"/>
    <cellStyle name="Output 5 2 2" xfId="5163"/>
    <cellStyle name="Output 5 3" xfId="5164"/>
    <cellStyle name="Output 50" xfId="5165"/>
    <cellStyle name="Output 50 2" xfId="5166"/>
    <cellStyle name="Output 50 2 2" xfId="5167"/>
    <cellStyle name="Output 50 3" xfId="5168"/>
    <cellStyle name="Output 51" xfId="5169"/>
    <cellStyle name="Output 51 2" xfId="5170"/>
    <cellStyle name="Output 51 2 2" xfId="5171"/>
    <cellStyle name="Output 51 3" xfId="5172"/>
    <cellStyle name="Output 52" xfId="5173"/>
    <cellStyle name="Output 52 2" xfId="5174"/>
    <cellStyle name="Output 52 2 2" xfId="5175"/>
    <cellStyle name="Output 52 3" xfId="5176"/>
    <cellStyle name="Output 53" xfId="5177"/>
    <cellStyle name="Output 53 2" xfId="5178"/>
    <cellStyle name="Output 53 2 2" xfId="5179"/>
    <cellStyle name="Output 53 3" xfId="5180"/>
    <cellStyle name="Output 54" xfId="5181"/>
    <cellStyle name="Output 54 2" xfId="5182"/>
    <cellStyle name="Output 54 2 2" xfId="5183"/>
    <cellStyle name="Output 54 3" xfId="5184"/>
    <cellStyle name="Output 55" xfId="5185"/>
    <cellStyle name="Output 55 2" xfId="5186"/>
    <cellStyle name="Output 55 2 2" xfId="5187"/>
    <cellStyle name="Output 55 3" xfId="5188"/>
    <cellStyle name="Output 56" xfId="5189"/>
    <cellStyle name="Output 56 2" xfId="5190"/>
    <cellStyle name="Output 56 2 2" xfId="5191"/>
    <cellStyle name="Output 56 3" xfId="5192"/>
    <cellStyle name="Output 57" xfId="5193"/>
    <cellStyle name="Output 57 2" xfId="5194"/>
    <cellStyle name="Output 6" xfId="5195"/>
    <cellStyle name="Output 6 2" xfId="5196"/>
    <cellStyle name="Output 6 2 2" xfId="5197"/>
    <cellStyle name="Output 6 3" xfId="5198"/>
    <cellStyle name="Output 7" xfId="5199"/>
    <cellStyle name="Output 7 2" xfId="5200"/>
    <cellStyle name="Output 7 2 2" xfId="5201"/>
    <cellStyle name="Output 7 3" xfId="5202"/>
    <cellStyle name="Output 8" xfId="5203"/>
    <cellStyle name="Output 8 2" xfId="5204"/>
    <cellStyle name="Output 8 2 2" xfId="5205"/>
    <cellStyle name="Output 8 3" xfId="5206"/>
    <cellStyle name="Output 9" xfId="5207"/>
    <cellStyle name="Output 9 2" xfId="5208"/>
    <cellStyle name="Output 9 2 2" xfId="5209"/>
    <cellStyle name="Output 9 3" xfId="5210"/>
    <cellStyle name="Output Amounts" xfId="5211"/>
    <cellStyle name="Output Column Headings" xfId="5212"/>
    <cellStyle name="Output Line Items" xfId="5213"/>
    <cellStyle name="Output Report Heading" xfId="5214"/>
    <cellStyle name="Output Report Title" xfId="5215"/>
    <cellStyle name="Percent 2" xfId="5216"/>
    <cellStyle name="Percent 2 2" xfId="5217"/>
    <cellStyle name="Percent 2 2 2" xfId="2"/>
    <cellStyle name="Percent 2 3" xfId="5218"/>
    <cellStyle name="Percent 3" xfId="5219"/>
    <cellStyle name="Title 10" xfId="5220"/>
    <cellStyle name="Title 10 2" xfId="5221"/>
    <cellStyle name="Title 10 2 2" xfId="5222"/>
    <cellStyle name="Title 10 3" xfId="5223"/>
    <cellStyle name="Title 11" xfId="5224"/>
    <cellStyle name="Title 11 2" xfId="5225"/>
    <cellStyle name="Title 11 2 2" xfId="5226"/>
    <cellStyle name="Title 11 3" xfId="5227"/>
    <cellStyle name="Title 12" xfId="5228"/>
    <cellStyle name="Title 12 2" xfId="5229"/>
    <cellStyle name="Title 12 2 2" xfId="5230"/>
    <cellStyle name="Title 12 3" xfId="5231"/>
    <cellStyle name="Title 13" xfId="5232"/>
    <cellStyle name="Title 13 2" xfId="5233"/>
    <cellStyle name="Title 13 2 2" xfId="5234"/>
    <cellStyle name="Title 13 3" xfId="5235"/>
    <cellStyle name="Title 14" xfId="5236"/>
    <cellStyle name="Title 14 2" xfId="5237"/>
    <cellStyle name="Title 14 2 2" xfId="5238"/>
    <cellStyle name="Title 14 3" xfId="5239"/>
    <cellStyle name="Title 15" xfId="5240"/>
    <cellStyle name="Title 15 2" xfId="5241"/>
    <cellStyle name="Title 15 2 2" xfId="5242"/>
    <cellStyle name="Title 15 3" xfId="5243"/>
    <cellStyle name="Title 16" xfId="5244"/>
    <cellStyle name="Title 16 2" xfId="5245"/>
    <cellStyle name="Title 16 2 2" xfId="5246"/>
    <cellStyle name="Title 16 3" xfId="5247"/>
    <cellStyle name="Title 17" xfId="5248"/>
    <cellStyle name="Title 17 2" xfId="5249"/>
    <cellStyle name="Title 17 2 2" xfId="5250"/>
    <cellStyle name="Title 17 3" xfId="5251"/>
    <cellStyle name="Title 18" xfId="5252"/>
    <cellStyle name="Title 18 2" xfId="5253"/>
    <cellStyle name="Title 18 2 2" xfId="5254"/>
    <cellStyle name="Title 18 3" xfId="5255"/>
    <cellStyle name="Title 19" xfId="5256"/>
    <cellStyle name="Title 19 2" xfId="5257"/>
    <cellStyle name="Title 19 2 2" xfId="5258"/>
    <cellStyle name="Title 19 3" xfId="5259"/>
    <cellStyle name="Title 2" xfId="5260"/>
    <cellStyle name="Title 2 2" xfId="5261"/>
    <cellStyle name="Title 2 2 2" xfId="5262"/>
    <cellStyle name="Title 2 3" xfId="5263"/>
    <cellStyle name="Title 20" xfId="5264"/>
    <cellStyle name="Title 20 2" xfId="5265"/>
    <cellStyle name="Title 20 2 2" xfId="5266"/>
    <cellStyle name="Title 20 3" xfId="5267"/>
    <cellStyle name="Title 21" xfId="5268"/>
    <cellStyle name="Title 21 2" xfId="5269"/>
    <cellStyle name="Title 21 2 2" xfId="5270"/>
    <cellStyle name="Title 21 3" xfId="5271"/>
    <cellStyle name="Title 22" xfId="5272"/>
    <cellStyle name="Title 22 2" xfId="5273"/>
    <cellStyle name="Title 22 2 2" xfId="5274"/>
    <cellStyle name="Title 22 3" xfId="5275"/>
    <cellStyle name="Title 23" xfId="5276"/>
    <cellStyle name="Title 23 2" xfId="5277"/>
    <cellStyle name="Title 23 2 2" xfId="5278"/>
    <cellStyle name="Title 23 3" xfId="5279"/>
    <cellStyle name="Title 24" xfId="5280"/>
    <cellStyle name="Title 24 2" xfId="5281"/>
    <cellStyle name="Title 24 2 2" xfId="5282"/>
    <cellStyle name="Title 24 3" xfId="5283"/>
    <cellStyle name="Title 25" xfId="5284"/>
    <cellStyle name="Title 25 2" xfId="5285"/>
    <cellStyle name="Title 25 2 2" xfId="5286"/>
    <cellStyle name="Title 25 3" xfId="5287"/>
    <cellStyle name="Title 26" xfId="5288"/>
    <cellStyle name="Title 26 2" xfId="5289"/>
    <cellStyle name="Title 26 2 2" xfId="5290"/>
    <cellStyle name="Title 26 3" xfId="5291"/>
    <cellStyle name="Title 27" xfId="5292"/>
    <cellStyle name="Title 27 2" xfId="5293"/>
    <cellStyle name="Title 27 2 2" xfId="5294"/>
    <cellStyle name="Title 27 3" xfId="5295"/>
    <cellStyle name="Title 28" xfId="5296"/>
    <cellStyle name="Title 28 2" xfId="5297"/>
    <cellStyle name="Title 28 2 2" xfId="5298"/>
    <cellStyle name="Title 28 3" xfId="5299"/>
    <cellStyle name="Title 29" xfId="5300"/>
    <cellStyle name="Title 29 2" xfId="5301"/>
    <cellStyle name="Title 29 2 2" xfId="5302"/>
    <cellStyle name="Title 29 3" xfId="5303"/>
    <cellStyle name="Title 3" xfId="5304"/>
    <cellStyle name="Title 3 2" xfId="5305"/>
    <cellStyle name="Title 3 2 2" xfId="5306"/>
    <cellStyle name="Title 3 3" xfId="5307"/>
    <cellStyle name="Title 30" xfId="5308"/>
    <cellStyle name="Title 30 2" xfId="5309"/>
    <cellStyle name="Title 30 2 2" xfId="5310"/>
    <cellStyle name="Title 30 3" xfId="5311"/>
    <cellStyle name="Title 31" xfId="5312"/>
    <cellStyle name="Title 31 2" xfId="5313"/>
    <cellStyle name="Title 31 2 2" xfId="5314"/>
    <cellStyle name="Title 31 3" xfId="5315"/>
    <cellStyle name="Title 32" xfId="5316"/>
    <cellStyle name="Title 32 2" xfId="5317"/>
    <cellStyle name="Title 32 2 2" xfId="5318"/>
    <cellStyle name="Title 32 3" xfId="5319"/>
    <cellStyle name="Title 33" xfId="5320"/>
    <cellStyle name="Title 33 2" xfId="5321"/>
    <cellStyle name="Title 33 2 2" xfId="5322"/>
    <cellStyle name="Title 33 3" xfId="5323"/>
    <cellStyle name="Title 34" xfId="5324"/>
    <cellStyle name="Title 34 2" xfId="5325"/>
    <cellStyle name="Title 34 2 2" xfId="5326"/>
    <cellStyle name="Title 34 3" xfId="5327"/>
    <cellStyle name="Title 35" xfId="5328"/>
    <cellStyle name="Title 35 2" xfId="5329"/>
    <cellStyle name="Title 35 2 2" xfId="5330"/>
    <cellStyle name="Title 35 3" xfId="5331"/>
    <cellStyle name="Title 36" xfId="5332"/>
    <cellStyle name="Title 36 2" xfId="5333"/>
    <cellStyle name="Title 36 2 2" xfId="5334"/>
    <cellStyle name="Title 36 3" xfId="5335"/>
    <cellStyle name="Title 37" xfId="5336"/>
    <cellStyle name="Title 37 2" xfId="5337"/>
    <cellStyle name="Title 37 2 2" xfId="5338"/>
    <cellStyle name="Title 37 3" xfId="5339"/>
    <cellStyle name="Title 38" xfId="5340"/>
    <cellStyle name="Title 38 2" xfId="5341"/>
    <cellStyle name="Title 38 2 2" xfId="5342"/>
    <cellStyle name="Title 38 3" xfId="5343"/>
    <cellStyle name="Title 39" xfId="5344"/>
    <cellStyle name="Title 39 2" xfId="5345"/>
    <cellStyle name="Title 39 2 2" xfId="5346"/>
    <cellStyle name="Title 39 3" xfId="5347"/>
    <cellStyle name="Title 4" xfId="5348"/>
    <cellStyle name="Title 4 2" xfId="5349"/>
    <cellStyle name="Title 4 2 2" xfId="5350"/>
    <cellStyle name="Title 4 3" xfId="5351"/>
    <cellStyle name="Title 40" xfId="5352"/>
    <cellStyle name="Title 40 2" xfId="5353"/>
    <cellStyle name="Title 40 2 2" xfId="5354"/>
    <cellStyle name="Title 40 3" xfId="5355"/>
    <cellStyle name="Title 41" xfId="5356"/>
    <cellStyle name="Title 41 2" xfId="5357"/>
    <cellStyle name="Title 41 2 2" xfId="5358"/>
    <cellStyle name="Title 41 3" xfId="5359"/>
    <cellStyle name="Title 42" xfId="5360"/>
    <cellStyle name="Title 42 2" xfId="5361"/>
    <cellStyle name="Title 42 2 2" xfId="5362"/>
    <cellStyle name="Title 42 3" xfId="5363"/>
    <cellStyle name="Title 43" xfId="5364"/>
    <cellStyle name="Title 43 2" xfId="5365"/>
    <cellStyle name="Title 43 2 2" xfId="5366"/>
    <cellStyle name="Title 43 3" xfId="5367"/>
    <cellStyle name="Title 44" xfId="5368"/>
    <cellStyle name="Title 44 2" xfId="5369"/>
    <cellStyle name="Title 44 2 2" xfId="5370"/>
    <cellStyle name="Title 44 3" xfId="5371"/>
    <cellStyle name="Title 45" xfId="5372"/>
    <cellStyle name="Title 45 2" xfId="5373"/>
    <cellStyle name="Title 45 2 2" xfId="5374"/>
    <cellStyle name="Title 45 3" xfId="5375"/>
    <cellStyle name="Title 46" xfId="5376"/>
    <cellStyle name="Title 46 2" xfId="5377"/>
    <cellStyle name="Title 46 2 2" xfId="5378"/>
    <cellStyle name="Title 46 3" xfId="5379"/>
    <cellStyle name="Title 47" xfId="5380"/>
    <cellStyle name="Title 47 2" xfId="5381"/>
    <cellStyle name="Title 47 2 2" xfId="5382"/>
    <cellStyle name="Title 47 3" xfId="5383"/>
    <cellStyle name="Title 48" xfId="5384"/>
    <cellStyle name="Title 48 2" xfId="5385"/>
    <cellStyle name="Title 48 2 2" xfId="5386"/>
    <cellStyle name="Title 48 3" xfId="5387"/>
    <cellStyle name="Title 49" xfId="5388"/>
    <cellStyle name="Title 49 2" xfId="5389"/>
    <cellStyle name="Title 49 2 2" xfId="5390"/>
    <cellStyle name="Title 49 3" xfId="5391"/>
    <cellStyle name="Title 5" xfId="5392"/>
    <cellStyle name="Title 5 2" xfId="5393"/>
    <cellStyle name="Title 5 2 2" xfId="5394"/>
    <cellStyle name="Title 5 3" xfId="5395"/>
    <cellStyle name="Title 50" xfId="5396"/>
    <cellStyle name="Title 50 2" xfId="5397"/>
    <cellStyle name="Title 50 2 2" xfId="5398"/>
    <cellStyle name="Title 50 3" xfId="5399"/>
    <cellStyle name="Title 51" xfId="5400"/>
    <cellStyle name="Title 51 2" xfId="5401"/>
    <cellStyle name="Title 51 2 2" xfId="5402"/>
    <cellStyle name="Title 51 3" xfId="5403"/>
    <cellStyle name="Title 52" xfId="5404"/>
    <cellStyle name="Title 52 2" xfId="5405"/>
    <cellStyle name="Title 52 2 2" xfId="5406"/>
    <cellStyle name="Title 52 3" xfId="5407"/>
    <cellStyle name="Title 53" xfId="5408"/>
    <cellStyle name="Title 53 2" xfId="5409"/>
    <cellStyle name="Title 53 2 2" xfId="5410"/>
    <cellStyle name="Title 53 3" xfId="5411"/>
    <cellStyle name="Title 54" xfId="5412"/>
    <cellStyle name="Title 54 2" xfId="5413"/>
    <cellStyle name="Title 54 2 2" xfId="5414"/>
    <cellStyle name="Title 54 3" xfId="5415"/>
    <cellStyle name="Title 55" xfId="5416"/>
    <cellStyle name="Title 55 2" xfId="5417"/>
    <cellStyle name="Title 55 2 2" xfId="5418"/>
    <cellStyle name="Title 55 3" xfId="5419"/>
    <cellStyle name="Title 56" xfId="5420"/>
    <cellStyle name="Title 56 2" xfId="5421"/>
    <cellStyle name="Title 56 2 2" xfId="5422"/>
    <cellStyle name="Title 56 3" xfId="5423"/>
    <cellStyle name="Title 57" xfId="5424"/>
    <cellStyle name="Title 57 2" xfId="5425"/>
    <cellStyle name="Title 6" xfId="5426"/>
    <cellStyle name="Title 6 2" xfId="5427"/>
    <cellStyle name="Title 6 2 2" xfId="5428"/>
    <cellStyle name="Title 6 3" xfId="5429"/>
    <cellStyle name="Title 7" xfId="5430"/>
    <cellStyle name="Title 7 2" xfId="5431"/>
    <cellStyle name="Title 7 2 2" xfId="5432"/>
    <cellStyle name="Title 7 3" xfId="5433"/>
    <cellStyle name="Title 8" xfId="5434"/>
    <cellStyle name="Title 8 2" xfId="5435"/>
    <cellStyle name="Title 8 2 2" xfId="5436"/>
    <cellStyle name="Title 8 3" xfId="5437"/>
    <cellStyle name="Title 9" xfId="5438"/>
    <cellStyle name="Title 9 2" xfId="5439"/>
    <cellStyle name="Title 9 2 2" xfId="5440"/>
    <cellStyle name="Title 9 3" xfId="5441"/>
    <cellStyle name="Total 10" xfId="5442"/>
    <cellStyle name="Total 10 2" xfId="5443"/>
    <cellStyle name="Total 10 2 2" xfId="5444"/>
    <cellStyle name="Total 10 3" xfId="5445"/>
    <cellStyle name="Total 11" xfId="5446"/>
    <cellStyle name="Total 11 2" xfId="5447"/>
    <cellStyle name="Total 11 2 2" xfId="5448"/>
    <cellStyle name="Total 11 3" xfId="5449"/>
    <cellStyle name="Total 12" xfId="5450"/>
    <cellStyle name="Total 12 2" xfId="5451"/>
    <cellStyle name="Total 12 2 2" xfId="5452"/>
    <cellStyle name="Total 12 3" xfId="5453"/>
    <cellStyle name="Total 13" xfId="5454"/>
    <cellStyle name="Total 13 2" xfId="5455"/>
    <cellStyle name="Total 13 2 2" xfId="5456"/>
    <cellStyle name="Total 13 3" xfId="5457"/>
    <cellStyle name="Total 14" xfId="5458"/>
    <cellStyle name="Total 14 2" xfId="5459"/>
    <cellStyle name="Total 14 2 2" xfId="5460"/>
    <cellStyle name="Total 14 3" xfId="5461"/>
    <cellStyle name="Total 15" xfId="5462"/>
    <cellStyle name="Total 15 2" xfId="5463"/>
    <cellStyle name="Total 15 2 2" xfId="5464"/>
    <cellStyle name="Total 15 3" xfId="5465"/>
    <cellStyle name="Total 16" xfId="5466"/>
    <cellStyle name="Total 16 2" xfId="5467"/>
    <cellStyle name="Total 16 2 2" xfId="5468"/>
    <cellStyle name="Total 16 3" xfId="5469"/>
    <cellStyle name="Total 17" xfId="5470"/>
    <cellStyle name="Total 17 2" xfId="5471"/>
    <cellStyle name="Total 17 2 2" xfId="5472"/>
    <cellStyle name="Total 17 3" xfId="5473"/>
    <cellStyle name="Total 18" xfId="5474"/>
    <cellStyle name="Total 18 2" xfId="5475"/>
    <cellStyle name="Total 18 2 2" xfId="5476"/>
    <cellStyle name="Total 18 3" xfId="5477"/>
    <cellStyle name="Total 19" xfId="5478"/>
    <cellStyle name="Total 19 2" xfId="5479"/>
    <cellStyle name="Total 19 2 2" xfId="5480"/>
    <cellStyle name="Total 19 3" xfId="5481"/>
    <cellStyle name="Total 2" xfId="5482"/>
    <cellStyle name="Total 2 2" xfId="5483"/>
    <cellStyle name="Total 2 2 2" xfId="5484"/>
    <cellStyle name="Total 2 3" xfId="5485"/>
    <cellStyle name="Total 20" xfId="5486"/>
    <cellStyle name="Total 20 2" xfId="5487"/>
    <cellStyle name="Total 20 2 2" xfId="5488"/>
    <cellStyle name="Total 20 3" xfId="5489"/>
    <cellStyle name="Total 21" xfId="5490"/>
    <cellStyle name="Total 21 2" xfId="5491"/>
    <cellStyle name="Total 21 2 2" xfId="5492"/>
    <cellStyle name="Total 21 3" xfId="5493"/>
    <cellStyle name="Total 22" xfId="5494"/>
    <cellStyle name="Total 22 2" xfId="5495"/>
    <cellStyle name="Total 22 2 2" xfId="5496"/>
    <cellStyle name="Total 22 3" xfId="5497"/>
    <cellStyle name="Total 23" xfId="5498"/>
    <cellStyle name="Total 23 2" xfId="5499"/>
    <cellStyle name="Total 23 2 2" xfId="5500"/>
    <cellStyle name="Total 23 3" xfId="5501"/>
    <cellStyle name="Total 24" xfId="5502"/>
    <cellStyle name="Total 24 2" xfId="5503"/>
    <cellStyle name="Total 24 2 2" xfId="5504"/>
    <cellStyle name="Total 24 3" xfId="5505"/>
    <cellStyle name="Total 25" xfId="5506"/>
    <cellStyle name="Total 25 2" xfId="5507"/>
    <cellStyle name="Total 25 2 2" xfId="5508"/>
    <cellStyle name="Total 25 3" xfId="5509"/>
    <cellStyle name="Total 26" xfId="5510"/>
    <cellStyle name="Total 26 2" xfId="5511"/>
    <cellStyle name="Total 26 2 2" xfId="5512"/>
    <cellStyle name="Total 26 3" xfId="5513"/>
    <cellStyle name="Total 27" xfId="5514"/>
    <cellStyle name="Total 27 2" xfId="5515"/>
    <cellStyle name="Total 27 2 2" xfId="5516"/>
    <cellStyle name="Total 27 3" xfId="5517"/>
    <cellStyle name="Total 28" xfId="5518"/>
    <cellStyle name="Total 28 2" xfId="5519"/>
    <cellStyle name="Total 28 2 2" xfId="5520"/>
    <cellStyle name="Total 28 3" xfId="5521"/>
    <cellStyle name="Total 29" xfId="5522"/>
    <cellStyle name="Total 29 2" xfId="5523"/>
    <cellStyle name="Total 29 2 2" xfId="5524"/>
    <cellStyle name="Total 29 3" xfId="5525"/>
    <cellStyle name="Total 3" xfId="5526"/>
    <cellStyle name="Total 3 2" xfId="5527"/>
    <cellStyle name="Total 3 2 2" xfId="5528"/>
    <cellStyle name="Total 3 3" xfId="5529"/>
    <cellStyle name="Total 30" xfId="5530"/>
    <cellStyle name="Total 30 2" xfId="5531"/>
    <cellStyle name="Total 30 2 2" xfId="5532"/>
    <cellStyle name="Total 30 3" xfId="5533"/>
    <cellStyle name="Total 31" xfId="5534"/>
    <cellStyle name="Total 31 2" xfId="5535"/>
    <cellStyle name="Total 31 2 2" xfId="5536"/>
    <cellStyle name="Total 31 3" xfId="5537"/>
    <cellStyle name="Total 32" xfId="5538"/>
    <cellStyle name="Total 32 2" xfId="5539"/>
    <cellStyle name="Total 32 2 2" xfId="5540"/>
    <cellStyle name="Total 32 3" xfId="5541"/>
    <cellStyle name="Total 33" xfId="5542"/>
    <cellStyle name="Total 33 2" xfId="5543"/>
    <cellStyle name="Total 33 2 2" xfId="5544"/>
    <cellStyle name="Total 33 3" xfId="5545"/>
    <cellStyle name="Total 34" xfId="5546"/>
    <cellStyle name="Total 34 2" xfId="5547"/>
    <cellStyle name="Total 34 2 2" xfId="5548"/>
    <cellStyle name="Total 34 3" xfId="5549"/>
    <cellStyle name="Total 35" xfId="5550"/>
    <cellStyle name="Total 35 2" xfId="5551"/>
    <cellStyle name="Total 35 2 2" xfId="5552"/>
    <cellStyle name="Total 35 3" xfId="5553"/>
    <cellStyle name="Total 36" xfId="5554"/>
    <cellStyle name="Total 36 2" xfId="5555"/>
    <cellStyle name="Total 36 2 2" xfId="5556"/>
    <cellStyle name="Total 36 3" xfId="5557"/>
    <cellStyle name="Total 37" xfId="5558"/>
    <cellStyle name="Total 37 2" xfId="5559"/>
    <cellStyle name="Total 37 2 2" xfId="5560"/>
    <cellStyle name="Total 37 3" xfId="5561"/>
    <cellStyle name="Total 38" xfId="5562"/>
    <cellStyle name="Total 38 2" xfId="5563"/>
    <cellStyle name="Total 38 2 2" xfId="5564"/>
    <cellStyle name="Total 38 3" xfId="5565"/>
    <cellStyle name="Total 39" xfId="5566"/>
    <cellStyle name="Total 39 2" xfId="5567"/>
    <cellStyle name="Total 39 2 2" xfId="5568"/>
    <cellStyle name="Total 39 3" xfId="5569"/>
    <cellStyle name="Total 4" xfId="5570"/>
    <cellStyle name="Total 4 2" xfId="5571"/>
    <cellStyle name="Total 4 2 2" xfId="5572"/>
    <cellStyle name="Total 4 3" xfId="5573"/>
    <cellStyle name="Total 40" xfId="5574"/>
    <cellStyle name="Total 40 2" xfId="5575"/>
    <cellStyle name="Total 40 2 2" xfId="5576"/>
    <cellStyle name="Total 40 3" xfId="5577"/>
    <cellStyle name="Total 41" xfId="5578"/>
    <cellStyle name="Total 41 2" xfId="5579"/>
    <cellStyle name="Total 41 2 2" xfId="5580"/>
    <cellStyle name="Total 41 3" xfId="5581"/>
    <cellStyle name="Total 42" xfId="5582"/>
    <cellStyle name="Total 42 2" xfId="5583"/>
    <cellStyle name="Total 42 2 2" xfId="5584"/>
    <cellStyle name="Total 42 3" xfId="5585"/>
    <cellStyle name="Total 43" xfId="5586"/>
    <cellStyle name="Total 43 2" xfId="5587"/>
    <cellStyle name="Total 43 2 2" xfId="5588"/>
    <cellStyle name="Total 43 3" xfId="5589"/>
    <cellStyle name="Total 44" xfId="5590"/>
    <cellStyle name="Total 44 2" xfId="5591"/>
    <cellStyle name="Total 44 2 2" xfId="5592"/>
    <cellStyle name="Total 44 3" xfId="5593"/>
    <cellStyle name="Total 45" xfId="5594"/>
    <cellStyle name="Total 45 2" xfId="5595"/>
    <cellStyle name="Total 45 2 2" xfId="5596"/>
    <cellStyle name="Total 45 3" xfId="5597"/>
    <cellStyle name="Total 46" xfId="5598"/>
    <cellStyle name="Total 46 2" xfId="5599"/>
    <cellStyle name="Total 46 2 2" xfId="5600"/>
    <cellStyle name="Total 46 3" xfId="5601"/>
    <cellStyle name="Total 47" xfId="5602"/>
    <cellStyle name="Total 47 2" xfId="5603"/>
    <cellStyle name="Total 47 2 2" xfId="5604"/>
    <cellStyle name="Total 47 3" xfId="5605"/>
    <cellStyle name="Total 48" xfId="5606"/>
    <cellStyle name="Total 48 2" xfId="5607"/>
    <cellStyle name="Total 48 2 2" xfId="5608"/>
    <cellStyle name="Total 48 3" xfId="5609"/>
    <cellStyle name="Total 49" xfId="5610"/>
    <cellStyle name="Total 49 2" xfId="5611"/>
    <cellStyle name="Total 49 2 2" xfId="5612"/>
    <cellStyle name="Total 49 3" xfId="5613"/>
    <cellStyle name="Total 5" xfId="5614"/>
    <cellStyle name="Total 5 2" xfId="5615"/>
    <cellStyle name="Total 5 2 2" xfId="5616"/>
    <cellStyle name="Total 5 3" xfId="5617"/>
    <cellStyle name="Total 50" xfId="5618"/>
    <cellStyle name="Total 50 2" xfId="5619"/>
    <cellStyle name="Total 50 2 2" xfId="5620"/>
    <cellStyle name="Total 50 3" xfId="5621"/>
    <cellStyle name="Total 51" xfId="5622"/>
    <cellStyle name="Total 51 2" xfId="5623"/>
    <cellStyle name="Total 51 2 2" xfId="5624"/>
    <cellStyle name="Total 51 3" xfId="5625"/>
    <cellStyle name="Total 52" xfId="5626"/>
    <cellStyle name="Total 52 2" xfId="5627"/>
    <cellStyle name="Total 52 2 2" xfId="5628"/>
    <cellStyle name="Total 52 3" xfId="5629"/>
    <cellStyle name="Total 53" xfId="5630"/>
    <cellStyle name="Total 53 2" xfId="5631"/>
    <cellStyle name="Total 53 2 2" xfId="5632"/>
    <cellStyle name="Total 53 3" xfId="5633"/>
    <cellStyle name="Total 54" xfId="5634"/>
    <cellStyle name="Total 54 2" xfId="5635"/>
    <cellStyle name="Total 54 2 2" xfId="5636"/>
    <cellStyle name="Total 54 3" xfId="5637"/>
    <cellStyle name="Total 55" xfId="5638"/>
    <cellStyle name="Total 55 2" xfId="5639"/>
    <cellStyle name="Total 55 2 2" xfId="5640"/>
    <cellStyle name="Total 55 3" xfId="5641"/>
    <cellStyle name="Total 56" xfId="5642"/>
    <cellStyle name="Total 56 2" xfId="5643"/>
    <cellStyle name="Total 56 2 2" xfId="5644"/>
    <cellStyle name="Total 56 3" xfId="5645"/>
    <cellStyle name="Total 57" xfId="5646"/>
    <cellStyle name="Total 57 2" xfId="5647"/>
    <cellStyle name="Total 6" xfId="5648"/>
    <cellStyle name="Total 6 2" xfId="5649"/>
    <cellStyle name="Total 6 2 2" xfId="5650"/>
    <cellStyle name="Total 6 3" xfId="5651"/>
    <cellStyle name="Total 7" xfId="5652"/>
    <cellStyle name="Total 7 2" xfId="5653"/>
    <cellStyle name="Total 7 2 2" xfId="5654"/>
    <cellStyle name="Total 7 3" xfId="5655"/>
    <cellStyle name="Total 8" xfId="5656"/>
    <cellStyle name="Total 8 2" xfId="5657"/>
    <cellStyle name="Total 8 2 2" xfId="5658"/>
    <cellStyle name="Total 8 3" xfId="5659"/>
    <cellStyle name="Total 9" xfId="5660"/>
    <cellStyle name="Total 9 2" xfId="5661"/>
    <cellStyle name="Total 9 2 2" xfId="5662"/>
    <cellStyle name="Total 9 3" xfId="5663"/>
    <cellStyle name="Warning Text 10" xfId="5664"/>
    <cellStyle name="Warning Text 10 2" xfId="5665"/>
    <cellStyle name="Warning Text 10 2 2" xfId="5666"/>
    <cellStyle name="Warning Text 10 3" xfId="5667"/>
    <cellStyle name="Warning Text 11" xfId="5668"/>
    <cellStyle name="Warning Text 11 2" xfId="5669"/>
    <cellStyle name="Warning Text 11 2 2" xfId="5670"/>
    <cellStyle name="Warning Text 11 3" xfId="5671"/>
    <cellStyle name="Warning Text 12" xfId="5672"/>
    <cellStyle name="Warning Text 12 2" xfId="5673"/>
    <cellStyle name="Warning Text 12 2 2" xfId="5674"/>
    <cellStyle name="Warning Text 12 3" xfId="5675"/>
    <cellStyle name="Warning Text 13" xfId="5676"/>
    <cellStyle name="Warning Text 13 2" xfId="5677"/>
    <cellStyle name="Warning Text 13 2 2" xfId="5678"/>
    <cellStyle name="Warning Text 13 3" xfId="5679"/>
    <cellStyle name="Warning Text 14" xfId="5680"/>
    <cellStyle name="Warning Text 14 2" xfId="5681"/>
    <cellStyle name="Warning Text 14 2 2" xfId="5682"/>
    <cellStyle name="Warning Text 14 3" xfId="5683"/>
    <cellStyle name="Warning Text 15" xfId="5684"/>
    <cellStyle name="Warning Text 15 2" xfId="5685"/>
    <cellStyle name="Warning Text 15 2 2" xfId="5686"/>
    <cellStyle name="Warning Text 15 3" xfId="5687"/>
    <cellStyle name="Warning Text 16" xfId="5688"/>
    <cellStyle name="Warning Text 16 2" xfId="5689"/>
    <cellStyle name="Warning Text 16 2 2" xfId="5690"/>
    <cellStyle name="Warning Text 16 3" xfId="5691"/>
    <cellStyle name="Warning Text 17" xfId="5692"/>
    <cellStyle name="Warning Text 17 2" xfId="5693"/>
    <cellStyle name="Warning Text 17 2 2" xfId="5694"/>
    <cellStyle name="Warning Text 17 3" xfId="5695"/>
    <cellStyle name="Warning Text 18" xfId="5696"/>
    <cellStyle name="Warning Text 18 2" xfId="5697"/>
    <cellStyle name="Warning Text 18 2 2" xfId="5698"/>
    <cellStyle name="Warning Text 18 3" xfId="5699"/>
    <cellStyle name="Warning Text 19" xfId="5700"/>
    <cellStyle name="Warning Text 19 2" xfId="5701"/>
    <cellStyle name="Warning Text 19 2 2" xfId="5702"/>
    <cellStyle name="Warning Text 19 3" xfId="5703"/>
    <cellStyle name="Warning Text 2" xfId="5704"/>
    <cellStyle name="Warning Text 2 2" xfId="5705"/>
    <cellStyle name="Warning Text 2 2 2" xfId="5706"/>
    <cellStyle name="Warning Text 2 3" xfId="5707"/>
    <cellStyle name="Warning Text 20" xfId="5708"/>
    <cellStyle name="Warning Text 20 2" xfId="5709"/>
    <cellStyle name="Warning Text 20 2 2" xfId="5710"/>
    <cellStyle name="Warning Text 20 3" xfId="5711"/>
    <cellStyle name="Warning Text 21" xfId="5712"/>
    <cellStyle name="Warning Text 21 2" xfId="5713"/>
    <cellStyle name="Warning Text 21 2 2" xfId="5714"/>
    <cellStyle name="Warning Text 21 3" xfId="5715"/>
    <cellStyle name="Warning Text 22" xfId="5716"/>
    <cellStyle name="Warning Text 22 2" xfId="5717"/>
    <cellStyle name="Warning Text 22 2 2" xfId="5718"/>
    <cellStyle name="Warning Text 22 3" xfId="5719"/>
    <cellStyle name="Warning Text 23" xfId="5720"/>
    <cellStyle name="Warning Text 23 2" xfId="5721"/>
    <cellStyle name="Warning Text 23 2 2" xfId="5722"/>
    <cellStyle name="Warning Text 23 3" xfId="5723"/>
    <cellStyle name="Warning Text 24" xfId="5724"/>
    <cellStyle name="Warning Text 24 2" xfId="5725"/>
    <cellStyle name="Warning Text 24 2 2" xfId="5726"/>
    <cellStyle name="Warning Text 24 3" xfId="5727"/>
    <cellStyle name="Warning Text 25" xfId="5728"/>
    <cellStyle name="Warning Text 25 2" xfId="5729"/>
    <cellStyle name="Warning Text 25 2 2" xfId="5730"/>
    <cellStyle name="Warning Text 25 3" xfId="5731"/>
    <cellStyle name="Warning Text 26" xfId="5732"/>
    <cellStyle name="Warning Text 26 2" xfId="5733"/>
    <cellStyle name="Warning Text 26 2 2" xfId="5734"/>
    <cellStyle name="Warning Text 26 3" xfId="5735"/>
    <cellStyle name="Warning Text 27" xfId="5736"/>
    <cellStyle name="Warning Text 27 2" xfId="5737"/>
    <cellStyle name="Warning Text 27 2 2" xfId="5738"/>
    <cellStyle name="Warning Text 27 3" xfId="5739"/>
    <cellStyle name="Warning Text 28" xfId="5740"/>
    <cellStyle name="Warning Text 28 2" xfId="5741"/>
    <cellStyle name="Warning Text 28 2 2" xfId="5742"/>
    <cellStyle name="Warning Text 28 3" xfId="5743"/>
    <cellStyle name="Warning Text 29" xfId="5744"/>
    <cellStyle name="Warning Text 29 2" xfId="5745"/>
    <cellStyle name="Warning Text 29 2 2" xfId="5746"/>
    <cellStyle name="Warning Text 29 3" xfId="5747"/>
    <cellStyle name="Warning Text 3" xfId="5748"/>
    <cellStyle name="Warning Text 3 2" xfId="5749"/>
    <cellStyle name="Warning Text 3 2 2" xfId="5750"/>
    <cellStyle name="Warning Text 3 3" xfId="5751"/>
    <cellStyle name="Warning Text 30" xfId="5752"/>
    <cellStyle name="Warning Text 30 2" xfId="5753"/>
    <cellStyle name="Warning Text 30 2 2" xfId="5754"/>
    <cellStyle name="Warning Text 30 3" xfId="5755"/>
    <cellStyle name="Warning Text 31" xfId="5756"/>
    <cellStyle name="Warning Text 31 2" xfId="5757"/>
    <cellStyle name="Warning Text 31 2 2" xfId="5758"/>
    <cellStyle name="Warning Text 31 3" xfId="5759"/>
    <cellStyle name="Warning Text 32" xfId="5760"/>
    <cellStyle name="Warning Text 32 2" xfId="5761"/>
    <cellStyle name="Warning Text 32 2 2" xfId="5762"/>
    <cellStyle name="Warning Text 32 3" xfId="5763"/>
    <cellStyle name="Warning Text 33" xfId="5764"/>
    <cellStyle name="Warning Text 33 2" xfId="5765"/>
    <cellStyle name="Warning Text 33 2 2" xfId="5766"/>
    <cellStyle name="Warning Text 33 3" xfId="5767"/>
    <cellStyle name="Warning Text 34" xfId="5768"/>
    <cellStyle name="Warning Text 34 2" xfId="5769"/>
    <cellStyle name="Warning Text 34 2 2" xfId="5770"/>
    <cellStyle name="Warning Text 34 3" xfId="5771"/>
    <cellStyle name="Warning Text 35" xfId="5772"/>
    <cellStyle name="Warning Text 35 2" xfId="5773"/>
    <cellStyle name="Warning Text 35 2 2" xfId="5774"/>
    <cellStyle name="Warning Text 35 3" xfId="5775"/>
    <cellStyle name="Warning Text 36" xfId="5776"/>
    <cellStyle name="Warning Text 36 2" xfId="5777"/>
    <cellStyle name="Warning Text 36 2 2" xfId="5778"/>
    <cellStyle name="Warning Text 36 3" xfId="5779"/>
    <cellStyle name="Warning Text 37" xfId="5780"/>
    <cellStyle name="Warning Text 37 2" xfId="5781"/>
    <cellStyle name="Warning Text 37 2 2" xfId="5782"/>
    <cellStyle name="Warning Text 37 3" xfId="5783"/>
    <cellStyle name="Warning Text 38" xfId="5784"/>
    <cellStyle name="Warning Text 38 2" xfId="5785"/>
    <cellStyle name="Warning Text 38 2 2" xfId="5786"/>
    <cellStyle name="Warning Text 38 3" xfId="5787"/>
    <cellStyle name="Warning Text 39" xfId="5788"/>
    <cellStyle name="Warning Text 39 2" xfId="5789"/>
    <cellStyle name="Warning Text 39 2 2" xfId="5790"/>
    <cellStyle name="Warning Text 39 3" xfId="5791"/>
    <cellStyle name="Warning Text 4" xfId="5792"/>
    <cellStyle name="Warning Text 4 2" xfId="5793"/>
    <cellStyle name="Warning Text 4 2 2" xfId="5794"/>
    <cellStyle name="Warning Text 4 3" xfId="5795"/>
    <cellStyle name="Warning Text 40" xfId="5796"/>
    <cellStyle name="Warning Text 40 2" xfId="5797"/>
    <cellStyle name="Warning Text 40 2 2" xfId="5798"/>
    <cellStyle name="Warning Text 40 3" xfId="5799"/>
    <cellStyle name="Warning Text 41" xfId="5800"/>
    <cellStyle name="Warning Text 41 2" xfId="5801"/>
    <cellStyle name="Warning Text 41 2 2" xfId="5802"/>
    <cellStyle name="Warning Text 41 3" xfId="5803"/>
    <cellStyle name="Warning Text 42" xfId="5804"/>
    <cellStyle name="Warning Text 42 2" xfId="5805"/>
    <cellStyle name="Warning Text 42 2 2" xfId="5806"/>
    <cellStyle name="Warning Text 42 3" xfId="5807"/>
    <cellStyle name="Warning Text 43" xfId="5808"/>
    <cellStyle name="Warning Text 43 2" xfId="5809"/>
    <cellStyle name="Warning Text 43 2 2" xfId="5810"/>
    <cellStyle name="Warning Text 43 3" xfId="5811"/>
    <cellStyle name="Warning Text 44" xfId="5812"/>
    <cellStyle name="Warning Text 44 2" xfId="5813"/>
    <cellStyle name="Warning Text 44 2 2" xfId="5814"/>
    <cellStyle name="Warning Text 44 3" xfId="5815"/>
    <cellStyle name="Warning Text 45" xfId="5816"/>
    <cellStyle name="Warning Text 45 2" xfId="5817"/>
    <cellStyle name="Warning Text 45 2 2" xfId="5818"/>
    <cellStyle name="Warning Text 45 3" xfId="5819"/>
    <cellStyle name="Warning Text 46" xfId="5820"/>
    <cellStyle name="Warning Text 46 2" xfId="5821"/>
    <cellStyle name="Warning Text 46 2 2" xfId="5822"/>
    <cellStyle name="Warning Text 46 3" xfId="5823"/>
    <cellStyle name="Warning Text 47" xfId="5824"/>
    <cellStyle name="Warning Text 47 2" xfId="5825"/>
    <cellStyle name="Warning Text 47 2 2" xfId="5826"/>
    <cellStyle name="Warning Text 47 3" xfId="5827"/>
    <cellStyle name="Warning Text 48" xfId="5828"/>
    <cellStyle name="Warning Text 48 2" xfId="5829"/>
    <cellStyle name="Warning Text 48 2 2" xfId="5830"/>
    <cellStyle name="Warning Text 48 3" xfId="5831"/>
    <cellStyle name="Warning Text 49" xfId="5832"/>
    <cellStyle name="Warning Text 49 2" xfId="5833"/>
    <cellStyle name="Warning Text 49 2 2" xfId="5834"/>
    <cellStyle name="Warning Text 49 3" xfId="5835"/>
    <cellStyle name="Warning Text 5" xfId="5836"/>
    <cellStyle name="Warning Text 5 2" xfId="5837"/>
    <cellStyle name="Warning Text 5 2 2" xfId="5838"/>
    <cellStyle name="Warning Text 5 3" xfId="5839"/>
    <cellStyle name="Warning Text 50" xfId="5840"/>
    <cellStyle name="Warning Text 50 2" xfId="5841"/>
    <cellStyle name="Warning Text 50 2 2" xfId="5842"/>
    <cellStyle name="Warning Text 50 3" xfId="5843"/>
    <cellStyle name="Warning Text 51" xfId="5844"/>
    <cellStyle name="Warning Text 51 2" xfId="5845"/>
    <cellStyle name="Warning Text 51 2 2" xfId="5846"/>
    <cellStyle name="Warning Text 51 3" xfId="5847"/>
    <cellStyle name="Warning Text 52" xfId="5848"/>
    <cellStyle name="Warning Text 52 2" xfId="5849"/>
    <cellStyle name="Warning Text 52 2 2" xfId="5850"/>
    <cellStyle name="Warning Text 52 3" xfId="5851"/>
    <cellStyle name="Warning Text 53" xfId="5852"/>
    <cellStyle name="Warning Text 53 2" xfId="5853"/>
    <cellStyle name="Warning Text 53 2 2" xfId="5854"/>
    <cellStyle name="Warning Text 53 3" xfId="5855"/>
    <cellStyle name="Warning Text 54" xfId="5856"/>
    <cellStyle name="Warning Text 54 2" xfId="5857"/>
    <cellStyle name="Warning Text 54 2 2" xfId="5858"/>
    <cellStyle name="Warning Text 54 3" xfId="5859"/>
    <cellStyle name="Warning Text 55" xfId="5860"/>
    <cellStyle name="Warning Text 55 2" xfId="5861"/>
    <cellStyle name="Warning Text 55 2 2" xfId="5862"/>
    <cellStyle name="Warning Text 55 3" xfId="5863"/>
    <cellStyle name="Warning Text 56" xfId="5864"/>
    <cellStyle name="Warning Text 56 2" xfId="5865"/>
    <cellStyle name="Warning Text 56 2 2" xfId="5866"/>
    <cellStyle name="Warning Text 56 3" xfId="5867"/>
    <cellStyle name="Warning Text 57" xfId="5868"/>
    <cellStyle name="Warning Text 57 2" xfId="5869"/>
    <cellStyle name="Warning Text 6" xfId="5870"/>
    <cellStyle name="Warning Text 6 2" xfId="5871"/>
    <cellStyle name="Warning Text 6 2 2" xfId="5872"/>
    <cellStyle name="Warning Text 6 3" xfId="5873"/>
    <cellStyle name="Warning Text 7" xfId="5874"/>
    <cellStyle name="Warning Text 7 2" xfId="5875"/>
    <cellStyle name="Warning Text 7 2 2" xfId="5876"/>
    <cellStyle name="Warning Text 7 3" xfId="5877"/>
    <cellStyle name="Warning Text 8" xfId="5878"/>
    <cellStyle name="Warning Text 8 2" xfId="5879"/>
    <cellStyle name="Warning Text 8 2 2" xfId="5880"/>
    <cellStyle name="Warning Text 8 3" xfId="5881"/>
    <cellStyle name="Warning Text 9" xfId="5882"/>
    <cellStyle name="Warning Text 9 2" xfId="5883"/>
    <cellStyle name="Warning Text 9 2 2" xfId="5884"/>
    <cellStyle name="Warning Text 9 3" xfId="5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-15%20CHILDRENS%20SERVICES%20FINANCE\School%20funding%20Models\Final%20DSG%20Model-approved\301_w_201415_APT_301_Barking_and_Dagenham_Final_20140121_11_17(1)_FINAL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-16%20CHILDREN%20SERVICES%20FINANCE/Schools/Funding%20Model/APT%20Tool/13%20Jan/201516_01_APT_301_Barking%20and%20Dagenham_v2.4%20SR%20Adjustme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-17%20CHILDRENS%20SERVICES%20FINANCE/Schools/Funding%20Model/APT%20-%20October%20Submission/Forum%2020.10.15/201617_P2_APT_301_Barking%20and%20Dagenham%20v2%20OCT%2015%20DATA%20Forum%2020.10.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-15%20CHILDRENS%20SERVICES%20FINANCE/SCHOOLS/Funding/High%20Needs/High%20Needs%20Payment%20Schedule%202014%20w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Cover"/>
      <sheetName val="Schools Block Data"/>
      <sheetName val="13-14 submitted Baselines"/>
      <sheetName val="Inputs &amp; Adjustments"/>
      <sheetName val="Local Factors"/>
      <sheetName val="Adjusted Factors"/>
      <sheetName val="13-14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>
        <row r="1">
          <cell r="B1">
            <v>0</v>
          </cell>
        </row>
      </sheetData>
      <sheetData sheetId="3"/>
      <sheetData sheetId="4">
        <row r="1">
          <cell r="G1">
            <v>0</v>
          </cell>
        </row>
      </sheetData>
      <sheetData sheetId="5">
        <row r="4">
          <cell r="AB4" t="str">
            <v>14-15 Approved Exceptional  Circumstance 1
Reserved for Additional lump sum for schools amalgamated during FY13-14</v>
          </cell>
        </row>
        <row r="5">
          <cell r="AA5">
            <v>0</v>
          </cell>
        </row>
      </sheetData>
      <sheetData sheetId="6"/>
      <sheetData sheetId="7"/>
      <sheetData sheetId="8"/>
      <sheetData sheetId="9">
        <row r="9">
          <cell r="E9" t="str">
            <v>No</v>
          </cell>
        </row>
      </sheetData>
      <sheetData sheetId="10">
        <row r="8">
          <cell r="V8">
            <v>52.2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PFI"/>
      <sheetName val="NNDR"/>
      <sheetName val="Sydney Russell"/>
      <sheetName val="Adjusted Factors"/>
      <sheetName val="14-15 final baselines"/>
      <sheetName val="Commentary"/>
      <sheetName val="Unions"/>
      <sheetName val="GN ISB"/>
      <sheetName val="Model Summary"/>
      <sheetName val="GN Notes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/>
      <sheetData sheetId="4"/>
      <sheetData sheetId="5">
        <row r="6">
          <cell r="BR6" t="str">
            <v>School closed prior to 1 April 2015</v>
          </cell>
        </row>
      </sheetData>
      <sheetData sheetId="6">
        <row r="5">
          <cell r="AB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E9" t="str">
            <v>No</v>
          </cell>
        </row>
      </sheetData>
      <sheetData sheetId="18">
        <row r="8">
          <cell r="V8">
            <v>24.172965037666604</v>
          </cell>
        </row>
      </sheetData>
      <sheetData sheetId="19">
        <row r="5">
          <cell r="AC5">
            <v>7290000</v>
          </cell>
        </row>
      </sheetData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Cover"/>
      <sheetName val="Schools Block Data"/>
      <sheetName val="15-16 submitted baselines"/>
      <sheetName val="15-16 submitted HN places"/>
      <sheetName val="Inputs &amp; Adjustments"/>
      <sheetName val="Local Factors"/>
      <sheetName val="Adjusted Factors"/>
      <sheetName val="15-16 final baselines"/>
      <sheetName val="Commentary"/>
      <sheetName val="Proforma"/>
      <sheetName val="De Delegation"/>
      <sheetName val="New ISB"/>
      <sheetName val="School level SB"/>
      <sheetName val="Recoupment"/>
      <sheetName val="Validation sheet"/>
      <sheetName val="Split Sites"/>
      <sheetName val="Centrally Retained"/>
      <sheetName val="ARP Schools WP"/>
      <sheetName val="PFI"/>
      <sheetName val="NNDR"/>
      <sheetName val="To Do"/>
      <sheetName val="Yr on Yr"/>
      <sheetName val="De-delegation"/>
      <sheetName val="Academies"/>
      <sheetName val="Census Data"/>
    </sheetNames>
    <sheetDataSet>
      <sheetData sheetId="0"/>
      <sheetData sheetId="1"/>
      <sheetData sheetId="2"/>
      <sheetData sheetId="3"/>
      <sheetData sheetId="4"/>
      <sheetData sheetId="5">
        <row r="6">
          <cell r="CG6" t="str">
            <v>School closed prior to 1 April 2016</v>
          </cell>
        </row>
        <row r="7">
          <cell r="CG7" t="str">
            <v>New School opening prior to 1 April 2016</v>
          </cell>
        </row>
        <row r="8">
          <cell r="CG8" t="str">
            <v>New School opening after 1 April 2016</v>
          </cell>
        </row>
        <row r="9">
          <cell r="CG9" t="str">
            <v>Amalgamation of schools by 1 April 2016</v>
          </cell>
        </row>
        <row r="10">
          <cell r="CG10" t="str">
            <v>Change in pupil numbers/factors</v>
          </cell>
        </row>
        <row r="11">
          <cell r="CG11" t="str">
            <v>Conversion to academy status prior to 10 January 2016</v>
          </cell>
        </row>
        <row r="12">
          <cell r="CG12" t="str">
            <v>New Academy/Free School</v>
          </cell>
        </row>
        <row r="13">
          <cell r="CG13" t="str">
            <v>Post-16 institution with Sixth Form Funding From DSG</v>
          </cell>
        </row>
        <row r="14">
          <cell r="CG14" t="str">
            <v>Other</v>
          </cell>
        </row>
      </sheetData>
      <sheetData sheetId="6">
        <row r="5">
          <cell r="AB5">
            <v>0</v>
          </cell>
        </row>
      </sheetData>
      <sheetData sheetId="7">
        <row r="4">
          <cell r="D4" t="str">
            <v>LAESTAB</v>
          </cell>
        </row>
        <row r="6">
          <cell r="D6">
            <v>3012001</v>
          </cell>
        </row>
        <row r="7">
          <cell r="D7">
            <v>3012005</v>
          </cell>
        </row>
        <row r="8">
          <cell r="D8">
            <v>3012006</v>
          </cell>
        </row>
        <row r="9">
          <cell r="D9">
            <v>3012009</v>
          </cell>
        </row>
        <row r="10">
          <cell r="D10">
            <v>3012010</v>
          </cell>
        </row>
        <row r="11">
          <cell r="D11">
            <v>3012013</v>
          </cell>
        </row>
        <row r="12">
          <cell r="D12">
            <v>3012015</v>
          </cell>
        </row>
        <row r="13">
          <cell r="D13">
            <v>3012024</v>
          </cell>
        </row>
        <row r="14">
          <cell r="D14">
            <v>3012030</v>
          </cell>
        </row>
        <row r="15">
          <cell r="D15">
            <v>3012033</v>
          </cell>
        </row>
        <row r="16">
          <cell r="D16">
            <v>3012042</v>
          </cell>
        </row>
        <row r="17">
          <cell r="D17">
            <v>3012043</v>
          </cell>
        </row>
        <row r="18">
          <cell r="D18">
            <v>3012047</v>
          </cell>
        </row>
        <row r="19">
          <cell r="D19">
            <v>3012052</v>
          </cell>
        </row>
        <row r="20">
          <cell r="D20">
            <v>3012055</v>
          </cell>
        </row>
        <row r="21">
          <cell r="D21">
            <v>3012056</v>
          </cell>
        </row>
        <row r="22">
          <cell r="D22">
            <v>3012059</v>
          </cell>
        </row>
        <row r="23">
          <cell r="D23">
            <v>3012060</v>
          </cell>
        </row>
        <row r="24">
          <cell r="D24">
            <v>3012061</v>
          </cell>
        </row>
        <row r="25">
          <cell r="D25">
            <v>3012063</v>
          </cell>
        </row>
        <row r="26">
          <cell r="D26">
            <v>3012064</v>
          </cell>
        </row>
        <row r="27">
          <cell r="D27">
            <v>3012065</v>
          </cell>
        </row>
        <row r="28">
          <cell r="D28">
            <v>3012066</v>
          </cell>
        </row>
        <row r="29">
          <cell r="D29">
            <v>3012067</v>
          </cell>
        </row>
        <row r="30">
          <cell r="D30">
            <v>3012068</v>
          </cell>
        </row>
        <row r="31">
          <cell r="D31">
            <v>3012069</v>
          </cell>
        </row>
        <row r="32">
          <cell r="D32">
            <v>3012070</v>
          </cell>
        </row>
        <row r="33">
          <cell r="D33">
            <v>3012071</v>
          </cell>
        </row>
        <row r="34">
          <cell r="D34">
            <v>3012072</v>
          </cell>
        </row>
        <row r="35">
          <cell r="D35">
            <v>3012073</v>
          </cell>
        </row>
        <row r="36">
          <cell r="D36">
            <v>3012074</v>
          </cell>
        </row>
        <row r="37">
          <cell r="D37">
            <v>3012075</v>
          </cell>
        </row>
        <row r="38">
          <cell r="D38">
            <v>3013300</v>
          </cell>
        </row>
        <row r="39">
          <cell r="D39">
            <v>3013301</v>
          </cell>
        </row>
        <row r="40">
          <cell r="D40">
            <v>3013500</v>
          </cell>
        </row>
        <row r="41">
          <cell r="D41">
            <v>3013502</v>
          </cell>
        </row>
        <row r="42">
          <cell r="D42">
            <v>3013503</v>
          </cell>
        </row>
        <row r="43">
          <cell r="D43">
            <v>3013505</v>
          </cell>
        </row>
        <row r="44">
          <cell r="D44">
            <v>3013506</v>
          </cell>
        </row>
        <row r="45">
          <cell r="D45">
            <v>3013507</v>
          </cell>
        </row>
        <row r="46">
          <cell r="D46">
            <v>3014021</v>
          </cell>
        </row>
        <row r="47">
          <cell r="D47">
            <v>3014023</v>
          </cell>
        </row>
        <row r="48">
          <cell r="D48">
            <v>3014024</v>
          </cell>
        </row>
        <row r="49">
          <cell r="D49">
            <v>3014027</v>
          </cell>
        </row>
        <row r="50">
          <cell r="D50">
            <v>3014029</v>
          </cell>
        </row>
        <row r="51">
          <cell r="D51">
            <v>3014703</v>
          </cell>
        </row>
        <row r="52">
          <cell r="D52">
            <v>3014704</v>
          </cell>
        </row>
        <row r="53">
          <cell r="D53">
            <v>3014028</v>
          </cell>
        </row>
        <row r="54">
          <cell r="D54">
            <v>3012002</v>
          </cell>
        </row>
        <row r="55">
          <cell r="D55">
            <v>3012021</v>
          </cell>
        </row>
        <row r="56">
          <cell r="D56">
            <v>3014001</v>
          </cell>
        </row>
        <row r="57">
          <cell r="D57">
            <v>3014004</v>
          </cell>
        </row>
        <row r="58">
          <cell r="D58">
            <v>3014003</v>
          </cell>
        </row>
        <row r="59">
          <cell r="D59">
            <v>3012003</v>
          </cell>
        </row>
        <row r="60">
          <cell r="D60">
            <v>3012019</v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</sheetData>
      <sheetData sheetId="8"/>
      <sheetData sheetId="9"/>
      <sheetData sheetId="10">
        <row r="9">
          <cell r="E9" t="str">
            <v>No</v>
          </cell>
        </row>
        <row r="11">
          <cell r="E11">
            <v>3867.5</v>
          </cell>
        </row>
        <row r="12">
          <cell r="E12">
            <v>4608.5</v>
          </cell>
        </row>
        <row r="13">
          <cell r="E13">
            <v>5596</v>
          </cell>
        </row>
        <row r="15">
          <cell r="D15" t="str">
            <v>FSM6 % Primary</v>
          </cell>
          <cell r="E15">
            <v>335</v>
          </cell>
        </row>
        <row r="16">
          <cell r="D16" t="str">
            <v>FSM6 % Secondary</v>
          </cell>
          <cell r="F16">
            <v>475</v>
          </cell>
        </row>
        <row r="21">
          <cell r="E21">
            <v>50</v>
          </cell>
          <cell r="F21">
            <v>50</v>
          </cell>
        </row>
        <row r="22">
          <cell r="E22">
            <v>100</v>
          </cell>
          <cell r="F22">
            <v>100</v>
          </cell>
        </row>
        <row r="24">
          <cell r="E24">
            <v>500</v>
          </cell>
        </row>
        <row r="25">
          <cell r="D25" t="str">
            <v>EAL 3 Primary</v>
          </cell>
          <cell r="E25">
            <v>585</v>
          </cell>
        </row>
        <row r="26">
          <cell r="D26" t="str">
            <v>EAL 3 Secondary</v>
          </cell>
          <cell r="F26">
            <v>1400</v>
          </cell>
        </row>
        <row r="27">
          <cell r="E27">
            <v>504</v>
          </cell>
          <cell r="F27">
            <v>700</v>
          </cell>
        </row>
        <row r="29">
          <cell r="F29">
            <v>800</v>
          </cell>
        </row>
        <row r="30">
          <cell r="D30" t="str">
            <v>Low Attainment % old FSP 78</v>
          </cell>
        </row>
        <row r="31">
          <cell r="F31">
            <v>1400</v>
          </cell>
        </row>
        <row r="37">
          <cell r="F37">
            <v>160000</v>
          </cell>
          <cell r="G37">
            <v>160000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Yes</v>
          </cell>
        </row>
        <row r="62">
          <cell r="D62">
            <v>3.1099999999999999E-2</v>
          </cell>
          <cell r="G62">
            <v>1</v>
          </cell>
        </row>
      </sheetData>
      <sheetData sheetId="11">
        <row r="8">
          <cell r="V8">
            <v>24.322919114316253</v>
          </cell>
        </row>
        <row r="9">
          <cell r="W9">
            <v>24.322919114316253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2">
        <row r="5">
          <cell r="AC5">
            <v>8800000</v>
          </cell>
          <cell r="AD5">
            <v>0</v>
          </cell>
          <cell r="AE5">
            <v>0</v>
          </cell>
          <cell r="AF5">
            <v>1200000</v>
          </cell>
          <cell r="AG5">
            <v>3510095.5</v>
          </cell>
          <cell r="AH5">
            <v>2928489.82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0</v>
          </cell>
          <cell r="AU5">
            <v>119876356.8968153</v>
          </cell>
          <cell r="AV5">
            <v>74320121.239288822</v>
          </cell>
          <cell r="BB5">
            <v>261315.16794179723</v>
          </cell>
        </row>
        <row r="6">
          <cell r="C6">
            <v>3012001</v>
          </cell>
        </row>
        <row r="7">
          <cell r="C7">
            <v>3012005</v>
          </cell>
        </row>
        <row r="8">
          <cell r="C8">
            <v>3012006</v>
          </cell>
        </row>
        <row r="9">
          <cell r="C9">
            <v>3012009</v>
          </cell>
        </row>
        <row r="10">
          <cell r="C10">
            <v>3012010</v>
          </cell>
        </row>
        <row r="11">
          <cell r="C11">
            <v>3012013</v>
          </cell>
        </row>
        <row r="12">
          <cell r="C12">
            <v>3012015</v>
          </cell>
        </row>
        <row r="13">
          <cell r="C13">
            <v>3012024</v>
          </cell>
        </row>
        <row r="14">
          <cell r="C14">
            <v>3012030</v>
          </cell>
        </row>
        <row r="15">
          <cell r="C15">
            <v>3012033</v>
          </cell>
        </row>
        <row r="16">
          <cell r="C16">
            <v>3012042</v>
          </cell>
        </row>
        <row r="17">
          <cell r="C17">
            <v>3012043</v>
          </cell>
        </row>
        <row r="18">
          <cell r="C18">
            <v>3012047</v>
          </cell>
        </row>
        <row r="19">
          <cell r="C19">
            <v>3012052</v>
          </cell>
        </row>
        <row r="20">
          <cell r="C20">
            <v>3012055</v>
          </cell>
        </row>
        <row r="21">
          <cell r="C21">
            <v>3012056</v>
          </cell>
        </row>
        <row r="22">
          <cell r="C22">
            <v>3012059</v>
          </cell>
        </row>
        <row r="23">
          <cell r="C23">
            <v>3012060</v>
          </cell>
        </row>
        <row r="24">
          <cell r="C24">
            <v>3012061</v>
          </cell>
        </row>
        <row r="25">
          <cell r="C25">
            <v>3012063</v>
          </cell>
        </row>
        <row r="26">
          <cell r="C26">
            <v>3012064</v>
          </cell>
        </row>
        <row r="27">
          <cell r="C27">
            <v>3012065</v>
          </cell>
        </row>
        <row r="28">
          <cell r="C28">
            <v>3012066</v>
          </cell>
        </row>
        <row r="29">
          <cell r="C29">
            <v>3012067</v>
          </cell>
        </row>
        <row r="30">
          <cell r="C30">
            <v>3012068</v>
          </cell>
        </row>
        <row r="31">
          <cell r="C31">
            <v>3012069</v>
          </cell>
        </row>
        <row r="32">
          <cell r="C32">
            <v>3012070</v>
          </cell>
        </row>
        <row r="33">
          <cell r="C33">
            <v>3012071</v>
          </cell>
        </row>
        <row r="34">
          <cell r="C34">
            <v>3012072</v>
          </cell>
        </row>
        <row r="35">
          <cell r="C35">
            <v>3012073</v>
          </cell>
        </row>
        <row r="36">
          <cell r="C36">
            <v>3012074</v>
          </cell>
        </row>
        <row r="37">
          <cell r="C37">
            <v>3012075</v>
          </cell>
        </row>
        <row r="38">
          <cell r="C38">
            <v>3013300</v>
          </cell>
        </row>
        <row r="39">
          <cell r="C39">
            <v>3013301</v>
          </cell>
        </row>
        <row r="40">
          <cell r="C40">
            <v>3013500</v>
          </cell>
        </row>
        <row r="41">
          <cell r="C41">
            <v>3013502</v>
          </cell>
        </row>
        <row r="42">
          <cell r="C42">
            <v>3013503</v>
          </cell>
        </row>
        <row r="43">
          <cell r="C43">
            <v>3013505</v>
          </cell>
        </row>
        <row r="44">
          <cell r="C44">
            <v>3013506</v>
          </cell>
        </row>
        <row r="45">
          <cell r="C45">
            <v>3013507</v>
          </cell>
        </row>
        <row r="46">
          <cell r="C46">
            <v>3014021</v>
          </cell>
        </row>
        <row r="47">
          <cell r="C47">
            <v>3014023</v>
          </cell>
        </row>
        <row r="48">
          <cell r="C48">
            <v>3014024</v>
          </cell>
        </row>
        <row r="49">
          <cell r="C49">
            <v>3014027</v>
          </cell>
        </row>
        <row r="50">
          <cell r="C50">
            <v>3014029</v>
          </cell>
        </row>
        <row r="51">
          <cell r="C51">
            <v>3014703</v>
          </cell>
        </row>
        <row r="52">
          <cell r="C52">
            <v>3014704</v>
          </cell>
        </row>
        <row r="53">
          <cell r="C53">
            <v>3014028</v>
          </cell>
        </row>
        <row r="54">
          <cell r="C54">
            <v>3012002</v>
          </cell>
        </row>
        <row r="55">
          <cell r="C55">
            <v>3012021</v>
          </cell>
        </row>
        <row r="56">
          <cell r="C56">
            <v>3014001</v>
          </cell>
        </row>
        <row r="57">
          <cell r="C57">
            <v>3014004</v>
          </cell>
        </row>
        <row r="58">
          <cell r="C58">
            <v>3014003</v>
          </cell>
        </row>
        <row r="59">
          <cell r="C59">
            <v>3012003</v>
          </cell>
        </row>
        <row r="60">
          <cell r="C60">
            <v>3012019</v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3">
          <cell r="C83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7">
          <cell r="C87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0">
          <cell r="C90" t="str">
            <v/>
          </cell>
        </row>
        <row r="91">
          <cell r="C91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6">
          <cell r="C96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1">
          <cell r="C101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5">
          <cell r="C105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08">
          <cell r="C108" t="str">
            <v/>
          </cell>
        </row>
        <row r="109">
          <cell r="C109" t="str">
            <v/>
          </cell>
        </row>
        <row r="110">
          <cell r="C110" t="str">
            <v/>
          </cell>
        </row>
        <row r="111">
          <cell r="C111" t="str">
            <v/>
          </cell>
        </row>
        <row r="112">
          <cell r="C112" t="str">
            <v/>
          </cell>
        </row>
        <row r="113">
          <cell r="C113" t="str">
            <v/>
          </cell>
        </row>
        <row r="114">
          <cell r="C114" t="str">
            <v/>
          </cell>
        </row>
        <row r="115">
          <cell r="C115" t="str">
            <v/>
          </cell>
        </row>
        <row r="116">
          <cell r="C116" t="str">
            <v/>
          </cell>
        </row>
        <row r="117">
          <cell r="C117" t="str">
            <v/>
          </cell>
        </row>
        <row r="118">
          <cell r="C118" t="str">
            <v/>
          </cell>
        </row>
        <row r="119">
          <cell r="C119" t="str">
            <v/>
          </cell>
        </row>
        <row r="120">
          <cell r="C120" t="str">
            <v/>
          </cell>
        </row>
        <row r="121">
          <cell r="C121" t="str">
            <v/>
          </cell>
        </row>
        <row r="122">
          <cell r="C122" t="str">
            <v/>
          </cell>
        </row>
        <row r="123">
          <cell r="C123" t="str">
            <v/>
          </cell>
        </row>
        <row r="124">
          <cell r="C124" t="str">
            <v/>
          </cell>
        </row>
        <row r="125">
          <cell r="C125" t="str">
            <v/>
          </cell>
        </row>
        <row r="126">
          <cell r="C126" t="str">
            <v/>
          </cell>
        </row>
        <row r="127">
          <cell r="C127" t="str">
            <v/>
          </cell>
        </row>
        <row r="128">
          <cell r="C128" t="str">
            <v/>
          </cell>
        </row>
        <row r="129">
          <cell r="C129" t="str">
            <v/>
          </cell>
        </row>
        <row r="130">
          <cell r="C130" t="str">
            <v/>
          </cell>
        </row>
        <row r="131">
          <cell r="C131" t="str">
            <v/>
          </cell>
        </row>
        <row r="132">
          <cell r="C132" t="str">
            <v/>
          </cell>
        </row>
        <row r="133">
          <cell r="C133" t="str">
            <v/>
          </cell>
        </row>
        <row r="134">
          <cell r="C134" t="str">
            <v/>
          </cell>
        </row>
        <row r="135">
          <cell r="C135" t="str">
            <v/>
          </cell>
        </row>
        <row r="136">
          <cell r="C136" t="str">
            <v/>
          </cell>
        </row>
        <row r="137">
          <cell r="C137" t="str">
            <v/>
          </cell>
        </row>
        <row r="138">
          <cell r="C138" t="str">
            <v/>
          </cell>
        </row>
        <row r="139">
          <cell r="C139" t="str">
            <v/>
          </cell>
        </row>
        <row r="140">
          <cell r="C140" t="str">
            <v/>
          </cell>
        </row>
        <row r="141">
          <cell r="C141" t="str">
            <v/>
          </cell>
        </row>
        <row r="142">
          <cell r="C142" t="str">
            <v/>
          </cell>
        </row>
        <row r="143">
          <cell r="C143" t="str">
            <v/>
          </cell>
        </row>
        <row r="144">
          <cell r="C144" t="str">
            <v/>
          </cell>
        </row>
        <row r="145">
          <cell r="C145" t="str">
            <v/>
          </cell>
        </row>
        <row r="146">
          <cell r="C146" t="str">
            <v/>
          </cell>
        </row>
        <row r="147">
          <cell r="C147" t="str">
            <v/>
          </cell>
        </row>
        <row r="148">
          <cell r="C148" t="str">
            <v/>
          </cell>
        </row>
        <row r="149">
          <cell r="C149" t="str">
            <v/>
          </cell>
        </row>
        <row r="150">
          <cell r="C150" t="str">
            <v/>
          </cell>
        </row>
        <row r="151">
          <cell r="C151" t="str">
            <v/>
          </cell>
        </row>
        <row r="152">
          <cell r="C152" t="str">
            <v/>
          </cell>
        </row>
        <row r="153">
          <cell r="C153" t="str">
            <v/>
          </cell>
        </row>
        <row r="154">
          <cell r="C154" t="str">
            <v/>
          </cell>
        </row>
        <row r="155">
          <cell r="C155" t="str">
            <v/>
          </cell>
        </row>
        <row r="156">
          <cell r="C156" t="str">
            <v/>
          </cell>
        </row>
        <row r="157">
          <cell r="C157" t="str">
            <v/>
          </cell>
        </row>
        <row r="158">
          <cell r="C158" t="str">
            <v/>
          </cell>
        </row>
        <row r="159">
          <cell r="C159" t="str">
            <v/>
          </cell>
        </row>
        <row r="160">
          <cell r="C160" t="str">
            <v/>
          </cell>
        </row>
        <row r="161">
          <cell r="C161" t="str">
            <v/>
          </cell>
        </row>
        <row r="162">
          <cell r="C162" t="str">
            <v/>
          </cell>
        </row>
        <row r="163">
          <cell r="C163" t="str">
            <v/>
          </cell>
        </row>
        <row r="164">
          <cell r="C164" t="str">
            <v/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itoring"/>
      <sheetName val="PayMonitoring"/>
      <sheetName val="PAYMENT INSTRUCTIONS"/>
      <sheetName val="ORACLE JOURNAL"/>
      <sheetName val="ARP TOP UPS"/>
      <sheetName val="SPECIAL"/>
      <sheetName val="PRU"/>
      <sheetName val="Contro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A3" t="str">
            <v>Payment Log</v>
          </cell>
          <cell r="C3" t="str">
            <v>Period</v>
          </cell>
          <cell r="D3" t="str">
            <v>Payment Batch</v>
          </cell>
          <cell r="E3" t="str">
            <v>Journal Ref</v>
          </cell>
        </row>
        <row r="4">
          <cell r="A4">
            <v>1</v>
          </cell>
          <cell r="B4" t="str">
            <v>April</v>
          </cell>
          <cell r="C4" t="str">
            <v>Apr_13-14</v>
          </cell>
        </row>
        <row r="5">
          <cell r="A5">
            <v>2</v>
          </cell>
          <cell r="B5" t="str">
            <v>May</v>
          </cell>
          <cell r="C5" t="str">
            <v>May_13-14</v>
          </cell>
        </row>
        <row r="6">
          <cell r="A6">
            <v>3</v>
          </cell>
          <cell r="B6" t="str">
            <v>June</v>
          </cell>
          <cell r="C6" t="str">
            <v>Jun_13-14</v>
          </cell>
        </row>
        <row r="7">
          <cell r="A7">
            <v>4</v>
          </cell>
          <cell r="B7" t="str">
            <v>July</v>
          </cell>
          <cell r="C7" t="str">
            <v>Jul_13-14</v>
          </cell>
        </row>
        <row r="8">
          <cell r="A8">
            <v>5</v>
          </cell>
          <cell r="B8" t="str">
            <v>August</v>
          </cell>
          <cell r="C8" t="str">
            <v>Aug_13-14</v>
          </cell>
        </row>
        <row r="9">
          <cell r="A9">
            <v>6</v>
          </cell>
          <cell r="B9" t="str">
            <v>September</v>
          </cell>
          <cell r="C9" t="str">
            <v>Sep_13-14</v>
          </cell>
        </row>
        <row r="10">
          <cell r="A10">
            <v>7</v>
          </cell>
          <cell r="B10" t="str">
            <v>October</v>
          </cell>
          <cell r="C10" t="str">
            <v>Oct_13-14</v>
          </cell>
        </row>
        <row r="11">
          <cell r="A11">
            <v>8</v>
          </cell>
          <cell r="B11" t="str">
            <v>November</v>
          </cell>
          <cell r="C11" t="str">
            <v>Nov_13-14</v>
          </cell>
        </row>
        <row r="12">
          <cell r="A12">
            <v>9</v>
          </cell>
          <cell r="B12" t="str">
            <v>December</v>
          </cell>
          <cell r="C12" t="str">
            <v>Dec_13-14</v>
          </cell>
        </row>
        <row r="13">
          <cell r="A13">
            <v>10</v>
          </cell>
          <cell r="B13" t="str">
            <v>January</v>
          </cell>
          <cell r="C13" t="str">
            <v>Jan_13-14</v>
          </cell>
        </row>
        <row r="14">
          <cell r="A14">
            <v>11</v>
          </cell>
          <cell r="B14" t="str">
            <v>February</v>
          </cell>
          <cell r="C14" t="str">
            <v>Feb_13-14</v>
          </cell>
        </row>
        <row r="15">
          <cell r="A15">
            <v>12</v>
          </cell>
          <cell r="B15" t="str">
            <v>March</v>
          </cell>
          <cell r="C15" t="str">
            <v>Mar_13-14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0"/>
  <sheetViews>
    <sheetView tabSelected="1" topLeftCell="B1" zoomScale="60" zoomScaleNormal="60" workbookViewId="0">
      <pane xSplit="3" topLeftCell="E1" activePane="topRight" state="frozen"/>
      <selection activeCell="B1" sqref="B1"/>
      <selection pane="topRight" activeCell="B13" sqref="B13"/>
    </sheetView>
  </sheetViews>
  <sheetFormatPr defaultRowHeight="15.75"/>
  <cols>
    <col min="1" max="1" width="4.33203125" style="1" hidden="1" customWidth="1"/>
    <col min="2" max="3" width="11.109375" style="14" customWidth="1"/>
    <col min="4" max="4" width="46.77734375" style="2" bestFit="1" customWidth="1"/>
    <col min="5" max="5" width="13.5546875" style="15" customWidth="1"/>
    <col min="6" max="6" width="9.109375" style="4" customWidth="1"/>
    <col min="7" max="7" width="9.5546875" style="4" customWidth="1"/>
    <col min="8" max="8" width="11.88671875" style="15" customWidth="1"/>
    <col min="9" max="9" width="12.33203125" style="15" customWidth="1"/>
    <col min="10" max="10" width="11.6640625" style="15" customWidth="1"/>
    <col min="11" max="12" width="12.33203125" style="4" customWidth="1"/>
    <col min="13" max="13" width="4.77734375" style="16" customWidth="1"/>
    <col min="14" max="14" width="13.21875" style="15" customWidth="1"/>
    <col min="15" max="15" width="12.88671875" style="15" customWidth="1"/>
    <col min="16" max="16" width="11.77734375" style="15" customWidth="1"/>
    <col min="17" max="17" width="5.33203125" style="23" customWidth="1"/>
    <col min="18" max="18" width="9.44140625" style="15" customWidth="1"/>
    <col min="19" max="19" width="9.6640625" style="4" customWidth="1"/>
    <col min="20" max="20" width="9.77734375" style="4" customWidth="1"/>
    <col min="21" max="21" width="6.21875" style="24" customWidth="1"/>
    <col min="22" max="22" width="11.21875" style="31" bestFit="1" customWidth="1"/>
    <col min="23" max="24" width="8.88671875" style="5"/>
    <col min="25" max="25" width="14.21875" style="5" bestFit="1" customWidth="1"/>
    <col min="26" max="16384" width="8.88671875" style="5"/>
  </cols>
  <sheetData>
    <row r="1" spans="1:25">
      <c r="B1" s="39" t="s">
        <v>74</v>
      </c>
      <c r="C1" s="2"/>
      <c r="E1" s="2"/>
      <c r="F1" s="2"/>
      <c r="G1" s="2"/>
      <c r="H1" s="2"/>
      <c r="I1" s="2"/>
      <c r="J1" s="2"/>
      <c r="K1" s="2"/>
      <c r="L1" s="2"/>
      <c r="N1" s="3"/>
      <c r="O1" s="3"/>
      <c r="P1" s="3"/>
      <c r="Q1" s="19"/>
      <c r="R1" s="3"/>
      <c r="T1" s="41" t="s">
        <v>75</v>
      </c>
    </row>
    <row r="2" spans="1:25">
      <c r="B2" s="2"/>
      <c r="C2" s="2"/>
      <c r="E2" s="3"/>
      <c r="H2" s="3"/>
      <c r="I2" s="3"/>
      <c r="J2" s="3"/>
      <c r="N2" s="3"/>
      <c r="O2" s="3"/>
      <c r="P2" s="3"/>
      <c r="Q2" s="19"/>
      <c r="R2" s="3"/>
    </row>
    <row r="3" spans="1:25" ht="90">
      <c r="A3" s="7" t="s">
        <v>0</v>
      </c>
      <c r="B3" s="8" t="s">
        <v>1</v>
      </c>
      <c r="C3" s="8" t="s">
        <v>2</v>
      </c>
      <c r="D3" s="8" t="s">
        <v>3</v>
      </c>
      <c r="E3" s="9" t="s">
        <v>65</v>
      </c>
      <c r="F3" s="10" t="s">
        <v>66</v>
      </c>
      <c r="G3" s="10" t="s">
        <v>67</v>
      </c>
      <c r="H3" s="9" t="s">
        <v>68</v>
      </c>
      <c r="I3" s="9" t="s">
        <v>69</v>
      </c>
      <c r="J3" s="9" t="s">
        <v>70</v>
      </c>
      <c r="K3" s="40" t="s">
        <v>72</v>
      </c>
      <c r="L3" s="40" t="s">
        <v>73</v>
      </c>
      <c r="N3" s="9" t="s">
        <v>4</v>
      </c>
      <c r="O3" s="9" t="s">
        <v>69</v>
      </c>
      <c r="P3" s="9" t="s">
        <v>63</v>
      </c>
      <c r="Q3" s="20"/>
      <c r="R3" s="9" t="s">
        <v>5</v>
      </c>
      <c r="S3" s="10" t="s">
        <v>71</v>
      </c>
      <c r="T3" s="10" t="s">
        <v>64</v>
      </c>
      <c r="U3" s="28"/>
    </row>
    <row r="4" spans="1:25">
      <c r="B4" s="42" t="s">
        <v>6</v>
      </c>
      <c r="C4" s="43"/>
      <c r="D4" s="44"/>
      <c r="E4" s="34">
        <f>SUM(E5:E60)</f>
        <v>195092824.3315593</v>
      </c>
      <c r="F4" s="25"/>
      <c r="G4" s="25"/>
      <c r="H4" s="34">
        <f>SUM(H5:H60)</f>
        <v>526970.35221444548</v>
      </c>
      <c r="I4" s="34">
        <f>SUM(I5:I60)</f>
        <v>195619794.68377376</v>
      </c>
      <c r="J4" s="25"/>
      <c r="K4" s="34">
        <f t="shared" ref="K4:L4" si="0">SUM(K5:K60)</f>
        <v>-768476.16000000015</v>
      </c>
      <c r="L4" s="34">
        <f t="shared" si="0"/>
        <v>194851318.52377373</v>
      </c>
      <c r="N4" s="34">
        <f>SUM(N5:N60)</f>
        <v>185602367.73307434</v>
      </c>
      <c r="O4" s="34">
        <f>SUM(O5:O60)</f>
        <v>195619794.68377376</v>
      </c>
      <c r="P4" s="34">
        <f>SUM(P5:P60)</f>
        <v>10017426.950699357</v>
      </c>
      <c r="Q4" s="21"/>
      <c r="R4" s="36">
        <f>SUM(R5:R60)</f>
        <v>34744.833333333328</v>
      </c>
      <c r="S4" s="36">
        <f>SUM(S5:S60)</f>
        <v>36527.5</v>
      </c>
      <c r="T4" s="36">
        <f>SUM(T5:T60)</f>
        <v>1782.6666666666665</v>
      </c>
      <c r="U4" s="29"/>
      <c r="Y4" s="11"/>
    </row>
    <row r="5" spans="1:25">
      <c r="A5" s="1">
        <f>MATCH(C5,'[3]Adjusted Factors'!D:D,0)</f>
        <v>27</v>
      </c>
      <c r="B5" s="12">
        <v>101228</v>
      </c>
      <c r="C5" s="12">
        <v>3012065</v>
      </c>
      <c r="D5" s="13" t="s">
        <v>28</v>
      </c>
      <c r="E5" s="33">
        <v>2110307.2490743166</v>
      </c>
      <c r="F5" s="26">
        <v>1.364612352924946E-2</v>
      </c>
      <c r="G5" s="26">
        <v>0</v>
      </c>
      <c r="H5" s="33">
        <v>0</v>
      </c>
      <c r="I5" s="35">
        <f t="shared" ref="I5:I36" si="1">E5+H5</f>
        <v>2110307.2490743166</v>
      </c>
      <c r="J5" s="27">
        <v>4896.3045222141918</v>
      </c>
      <c r="K5" s="35">
        <v>-10550.880000000001</v>
      </c>
      <c r="L5" s="35">
        <f>I5+K5</f>
        <v>2099756.3690743167</v>
      </c>
      <c r="N5" s="35">
        <v>2256915.284244373</v>
      </c>
      <c r="O5" s="35">
        <v>2110307.2490743166</v>
      </c>
      <c r="P5" s="35">
        <f t="shared" ref="P5:P36" si="2">O5-N5</f>
        <v>-146608.03517005639</v>
      </c>
      <c r="Q5" s="22"/>
      <c r="R5" s="37">
        <v>470</v>
      </c>
      <c r="S5" s="38">
        <v>431</v>
      </c>
      <c r="T5" s="38">
        <f t="shared" ref="T5:T36" si="3">S5-R5</f>
        <v>-39</v>
      </c>
      <c r="U5" s="30"/>
    </row>
    <row r="6" spans="1:25">
      <c r="A6" s="1">
        <f>MATCH(C6,'[3]Adjusted Factors'!D:D,0)</f>
        <v>52</v>
      </c>
      <c r="B6" s="12">
        <v>136028</v>
      </c>
      <c r="C6" s="12">
        <v>3014704</v>
      </c>
      <c r="D6" s="13" t="s">
        <v>53</v>
      </c>
      <c r="E6" s="33">
        <v>6775113.2752777869</v>
      </c>
      <c r="F6" s="26">
        <v>-4.2359840242308495E-2</v>
      </c>
      <c r="G6" s="26">
        <v>2.7359840242308496E-2</v>
      </c>
      <c r="H6" s="33">
        <v>188994.20680328322</v>
      </c>
      <c r="I6" s="35">
        <f t="shared" si="1"/>
        <v>6964107.4820810705</v>
      </c>
      <c r="J6" s="27">
        <v>6319.516771398431</v>
      </c>
      <c r="K6" s="35">
        <v>-26976.959999999999</v>
      </c>
      <c r="L6" s="35">
        <f>I6+K6</f>
        <v>6937130.5220810706</v>
      </c>
      <c r="N6" s="35">
        <v>7055186.6290612593</v>
      </c>
      <c r="O6" s="35">
        <v>6964107.4820810705</v>
      </c>
      <c r="P6" s="35">
        <f t="shared" si="2"/>
        <v>-91079.146980188787</v>
      </c>
      <c r="Q6" s="22"/>
      <c r="R6" s="37">
        <v>1100</v>
      </c>
      <c r="S6" s="38">
        <v>1102</v>
      </c>
      <c r="T6" s="38">
        <f t="shared" si="3"/>
        <v>2</v>
      </c>
      <c r="U6" s="30"/>
    </row>
    <row r="7" spans="1:25">
      <c r="A7" s="1">
        <f>MATCH(C7,'[3]Adjusted Factors'!D:D,0)</f>
        <v>11</v>
      </c>
      <c r="B7" s="12">
        <v>101196</v>
      </c>
      <c r="C7" s="12">
        <v>3012013</v>
      </c>
      <c r="D7" s="12" t="s">
        <v>12</v>
      </c>
      <c r="E7" s="33">
        <v>4096544.3442009087</v>
      </c>
      <c r="F7" s="26">
        <v>3.7193312070644834E-3</v>
      </c>
      <c r="G7" s="26">
        <v>0</v>
      </c>
      <c r="H7" s="33">
        <v>0</v>
      </c>
      <c r="I7" s="35">
        <f t="shared" si="1"/>
        <v>4096544.3442009087</v>
      </c>
      <c r="J7" s="27">
        <v>4947.5173239141413</v>
      </c>
      <c r="K7" s="35">
        <v>-20269.439999999999</v>
      </c>
      <c r="L7" s="35">
        <f>I7+K7</f>
        <v>4076274.9042009087</v>
      </c>
      <c r="N7" s="35">
        <v>4135694.3339849552</v>
      </c>
      <c r="O7" s="35">
        <v>4096544.3442009087</v>
      </c>
      <c r="P7" s="35">
        <f t="shared" si="2"/>
        <v>-39149.989784046542</v>
      </c>
      <c r="Q7" s="22"/>
      <c r="R7" s="37">
        <v>828</v>
      </c>
      <c r="S7" s="38">
        <v>828</v>
      </c>
      <c r="T7" s="38">
        <f t="shared" si="3"/>
        <v>0</v>
      </c>
      <c r="U7" s="30"/>
    </row>
    <row r="8" spans="1:25">
      <c r="A8" s="1">
        <f>MATCH(C8,'[3]Adjusted Factors'!D:D,0)</f>
        <v>37</v>
      </c>
      <c r="B8" s="12">
        <v>131775</v>
      </c>
      <c r="C8" s="12">
        <v>3012075</v>
      </c>
      <c r="D8" s="12" t="s">
        <v>38</v>
      </c>
      <c r="E8" s="33">
        <v>5036681.1901043598</v>
      </c>
      <c r="F8" s="26">
        <v>3.1372105699854053E-3</v>
      </c>
      <c r="G8" s="26">
        <v>0</v>
      </c>
      <c r="H8" s="33">
        <v>0</v>
      </c>
      <c r="I8" s="35">
        <f t="shared" si="1"/>
        <v>5036681.1901043598</v>
      </c>
      <c r="J8" s="27">
        <v>4937.9227353964316</v>
      </c>
      <c r="K8" s="35">
        <v>-24969.600000000002</v>
      </c>
      <c r="L8" s="35">
        <f>I8+K8</f>
        <v>5011711.5901043601</v>
      </c>
      <c r="N8" s="35">
        <v>5045027.1820736444</v>
      </c>
      <c r="O8" s="35">
        <v>5036681.1901043598</v>
      </c>
      <c r="P8" s="35">
        <f t="shared" si="2"/>
        <v>-8345.9919692846015</v>
      </c>
      <c r="Q8" s="22"/>
      <c r="R8" s="37">
        <v>1024</v>
      </c>
      <c r="S8" s="38">
        <v>1020</v>
      </c>
      <c r="T8" s="38">
        <f t="shared" si="3"/>
        <v>-4</v>
      </c>
      <c r="U8" s="30"/>
    </row>
    <row r="9" spans="1:25">
      <c r="A9" s="1">
        <f>MATCH(C9,'[3]Adjusted Factors'!D:D,0)</f>
        <v>16</v>
      </c>
      <c r="B9" s="12">
        <v>101210</v>
      </c>
      <c r="C9" s="12">
        <v>3012042</v>
      </c>
      <c r="D9" s="13" t="s">
        <v>17</v>
      </c>
      <c r="E9" s="33">
        <v>1361928.5515205574</v>
      </c>
      <c r="F9" s="26">
        <v>6.293220280525004E-2</v>
      </c>
      <c r="G9" s="26">
        <v>-3.1832202805250037E-2</v>
      </c>
      <c r="H9" s="33">
        <v>-35453.739101970699</v>
      </c>
      <c r="I9" s="35">
        <f t="shared" si="1"/>
        <v>1326474.8124185866</v>
      </c>
      <c r="J9" s="27">
        <v>5201.8620094846528</v>
      </c>
      <c r="K9" s="35">
        <v>-6242.4000000000005</v>
      </c>
      <c r="L9" s="35">
        <f>I9+K9</f>
        <v>1320232.4124185867</v>
      </c>
      <c r="N9" s="35">
        <v>1334641.8168837801</v>
      </c>
      <c r="O9" s="35">
        <v>1326474.8124185866</v>
      </c>
      <c r="P9" s="35">
        <f t="shared" si="2"/>
        <v>-8167.0044651934877</v>
      </c>
      <c r="Q9" s="22"/>
      <c r="R9" s="37">
        <v>265</v>
      </c>
      <c r="S9" s="38">
        <v>255</v>
      </c>
      <c r="T9" s="38">
        <f t="shared" si="3"/>
        <v>-10</v>
      </c>
      <c r="U9" s="30"/>
    </row>
    <row r="10" spans="1:25">
      <c r="A10" s="1">
        <f>MATCH(C10,'[3]Adjusted Factors'!D:D,0)</f>
        <v>44</v>
      </c>
      <c r="B10" s="12">
        <v>101239</v>
      </c>
      <c r="C10" s="12">
        <v>3013506</v>
      </c>
      <c r="D10" s="13" t="s">
        <v>45</v>
      </c>
      <c r="E10" s="33">
        <v>1064461.8489050604</v>
      </c>
      <c r="F10" s="26">
        <v>3.5696420522792968E-2</v>
      </c>
      <c r="G10" s="26">
        <v>-4.596420522792969E-3</v>
      </c>
      <c r="H10" s="33">
        <v>-4014.0015182170873</v>
      </c>
      <c r="I10" s="35">
        <f t="shared" si="1"/>
        <v>1060447.8473868433</v>
      </c>
      <c r="J10" s="27">
        <v>5049.7516542230633</v>
      </c>
      <c r="K10" s="35">
        <v>-5140.8</v>
      </c>
      <c r="L10" s="35">
        <f>I10+K10</f>
        <v>1055307.0473868432</v>
      </c>
      <c r="N10" s="35">
        <v>1041605.6068403053</v>
      </c>
      <c r="O10" s="35">
        <v>1060447.8473868433</v>
      </c>
      <c r="P10" s="35">
        <f t="shared" si="2"/>
        <v>18842.240546538029</v>
      </c>
      <c r="Q10" s="22"/>
      <c r="R10" s="37">
        <v>212</v>
      </c>
      <c r="S10" s="38">
        <v>210</v>
      </c>
      <c r="T10" s="38">
        <f t="shared" si="3"/>
        <v>-2</v>
      </c>
      <c r="U10" s="30"/>
    </row>
    <row r="11" spans="1:25">
      <c r="A11" s="1">
        <f>MATCH(C11,'[3]Adjusted Factors'!D:D,0)</f>
        <v>32</v>
      </c>
      <c r="B11" s="12">
        <v>130357</v>
      </c>
      <c r="C11" s="12">
        <v>3012070</v>
      </c>
      <c r="D11" s="13" t="s">
        <v>33</v>
      </c>
      <c r="E11" s="33">
        <v>2769892.2832493093</v>
      </c>
      <c r="F11" s="26">
        <v>1.3484878375656132E-2</v>
      </c>
      <c r="G11" s="26">
        <v>0</v>
      </c>
      <c r="H11" s="33">
        <v>0</v>
      </c>
      <c r="I11" s="35">
        <f t="shared" si="1"/>
        <v>2769892.2832493093</v>
      </c>
      <c r="J11" s="27">
        <v>4876.5709212135725</v>
      </c>
      <c r="K11" s="35">
        <v>-13904.64</v>
      </c>
      <c r="L11" s="35">
        <f>I11+K11</f>
        <v>2755987.6432493092</v>
      </c>
      <c r="N11" s="35">
        <v>2745535.9104086077</v>
      </c>
      <c r="O11" s="35">
        <v>2769892.2832493093</v>
      </c>
      <c r="P11" s="35">
        <f t="shared" si="2"/>
        <v>24356.372840701602</v>
      </c>
      <c r="Q11" s="22"/>
      <c r="R11" s="37">
        <v>569</v>
      </c>
      <c r="S11" s="38">
        <v>568</v>
      </c>
      <c r="T11" s="38">
        <f t="shared" si="3"/>
        <v>-1</v>
      </c>
      <c r="U11" s="30"/>
    </row>
    <row r="12" spans="1:25">
      <c r="A12" s="1">
        <f>MATCH(C12,'[3]Adjusted Factors'!D:D,0)</f>
        <v>43</v>
      </c>
      <c r="B12" s="12">
        <v>101238</v>
      </c>
      <c r="C12" s="12">
        <v>3013505</v>
      </c>
      <c r="D12" s="13" t="s">
        <v>44</v>
      </c>
      <c r="E12" s="33">
        <v>1027073.5265709428</v>
      </c>
      <c r="F12" s="26">
        <v>0.14018106876672601</v>
      </c>
      <c r="G12" s="26">
        <v>-0.10908106876672601</v>
      </c>
      <c r="H12" s="33">
        <v>-82952.883159160221</v>
      </c>
      <c r="I12" s="35">
        <f t="shared" si="1"/>
        <v>944120.64341178257</v>
      </c>
      <c r="J12" s="27">
        <v>4744.3248412652392</v>
      </c>
      <c r="K12" s="35">
        <v>-4871.5200000000004</v>
      </c>
      <c r="L12" s="35">
        <f>I12+K12</f>
        <v>939249.12341178255</v>
      </c>
      <c r="N12" s="35">
        <v>916648.56816587353</v>
      </c>
      <c r="O12" s="35">
        <v>944120.64341178257</v>
      </c>
      <c r="P12" s="35">
        <f t="shared" si="2"/>
        <v>27472.075245909044</v>
      </c>
      <c r="Q12" s="22"/>
      <c r="R12" s="37">
        <v>198</v>
      </c>
      <c r="S12" s="38">
        <v>199</v>
      </c>
      <c r="T12" s="38">
        <f t="shared" si="3"/>
        <v>1</v>
      </c>
      <c r="U12" s="30"/>
    </row>
    <row r="13" spans="1:25">
      <c r="A13" s="1">
        <f>MATCH(C13,'[3]Adjusted Factors'!D:D,0)</f>
        <v>35</v>
      </c>
      <c r="B13" s="12">
        <v>131844</v>
      </c>
      <c r="C13" s="12">
        <v>3012073</v>
      </c>
      <c r="D13" s="13" t="s">
        <v>36</v>
      </c>
      <c r="E13" s="33">
        <v>2878945.7297088392</v>
      </c>
      <c r="F13" s="26">
        <v>1.770194512357838E-2</v>
      </c>
      <c r="G13" s="26">
        <v>0</v>
      </c>
      <c r="H13" s="33">
        <v>0</v>
      </c>
      <c r="I13" s="35">
        <f t="shared" si="1"/>
        <v>2878945.7297088392</v>
      </c>
      <c r="J13" s="27">
        <v>4750.7355275723421</v>
      </c>
      <c r="K13" s="35">
        <v>-14834.880000000001</v>
      </c>
      <c r="L13" s="35">
        <f>I13+K13</f>
        <v>2864110.8497088393</v>
      </c>
      <c r="N13" s="35">
        <v>2845549.8554750457</v>
      </c>
      <c r="O13" s="35">
        <v>2878945.7297088392</v>
      </c>
      <c r="P13" s="35">
        <f t="shared" si="2"/>
        <v>33395.874233793467</v>
      </c>
      <c r="Q13" s="22"/>
      <c r="R13" s="37">
        <v>609</v>
      </c>
      <c r="S13" s="38">
        <v>606</v>
      </c>
      <c r="T13" s="38">
        <f t="shared" si="3"/>
        <v>-3</v>
      </c>
      <c r="U13" s="30"/>
    </row>
    <row r="14" spans="1:25">
      <c r="A14" s="1">
        <f>MATCH(C14,'[3]Adjusted Factors'!D:D,0)</f>
        <v>33</v>
      </c>
      <c r="B14" s="12">
        <v>130340</v>
      </c>
      <c r="C14" s="12">
        <v>3012071</v>
      </c>
      <c r="D14" s="13" t="s">
        <v>34</v>
      </c>
      <c r="E14" s="33">
        <v>3397427.9396960372</v>
      </c>
      <c r="F14" s="26">
        <v>6.4351893047138297E-3</v>
      </c>
      <c r="G14" s="26">
        <v>0</v>
      </c>
      <c r="H14" s="33">
        <v>0</v>
      </c>
      <c r="I14" s="35">
        <f t="shared" si="1"/>
        <v>3397427.9396960372</v>
      </c>
      <c r="J14" s="27">
        <v>4819.0467229731021</v>
      </c>
      <c r="K14" s="35">
        <v>-17258.400000000001</v>
      </c>
      <c r="L14" s="35">
        <f>I14+K14</f>
        <v>3380169.5396960373</v>
      </c>
      <c r="N14" s="35">
        <v>3363787.662926272</v>
      </c>
      <c r="O14" s="35">
        <v>3397427.9396960372</v>
      </c>
      <c r="P14" s="35">
        <f t="shared" si="2"/>
        <v>33640.276769765187</v>
      </c>
      <c r="Q14" s="22"/>
      <c r="R14" s="37">
        <v>700</v>
      </c>
      <c r="S14" s="38">
        <v>705</v>
      </c>
      <c r="T14" s="38">
        <f t="shared" si="3"/>
        <v>5</v>
      </c>
      <c r="U14" s="30"/>
    </row>
    <row r="15" spans="1:25">
      <c r="A15" s="1">
        <f>MATCH(C15,'[3]Adjusted Factors'!D:D,0)</f>
        <v>59</v>
      </c>
      <c r="B15" s="12">
        <v>101225</v>
      </c>
      <c r="C15" s="12">
        <v>3012003</v>
      </c>
      <c r="D15" s="13" t="s">
        <v>60</v>
      </c>
      <c r="E15" s="33">
        <v>2182833.2453801539</v>
      </c>
      <c r="F15" s="26">
        <v>2.2932886368893995E-2</v>
      </c>
      <c r="G15" s="26">
        <v>0</v>
      </c>
      <c r="H15" s="33">
        <v>0</v>
      </c>
      <c r="I15" s="35">
        <f t="shared" si="1"/>
        <v>2182833.2453801539</v>
      </c>
      <c r="J15" s="27">
        <v>4745.2896638698994</v>
      </c>
      <c r="K15" s="35">
        <v>0</v>
      </c>
      <c r="L15" s="35">
        <f>I15+K15</f>
        <v>2182833.2453801539</v>
      </c>
      <c r="N15" s="35">
        <v>2147829.0141045675</v>
      </c>
      <c r="O15" s="35">
        <v>2182833.2453801539</v>
      </c>
      <c r="P15" s="35">
        <f t="shared" si="2"/>
        <v>35004.231275586411</v>
      </c>
      <c r="Q15" s="22"/>
      <c r="R15" s="37">
        <v>459</v>
      </c>
      <c r="S15" s="38">
        <v>460</v>
      </c>
      <c r="T15" s="38">
        <f t="shared" si="3"/>
        <v>1</v>
      </c>
      <c r="U15" s="30"/>
    </row>
    <row r="16" spans="1:25">
      <c r="A16" s="1">
        <f>MATCH(C16,'[3]Adjusted Factors'!D:D,0)</f>
        <v>21</v>
      </c>
      <c r="B16" s="12">
        <v>101220</v>
      </c>
      <c r="C16" s="12">
        <v>3012056</v>
      </c>
      <c r="D16" s="13" t="s">
        <v>22</v>
      </c>
      <c r="E16" s="33">
        <v>2237913.1542615644</v>
      </c>
      <c r="F16" s="26">
        <v>1.4698140048941271E-2</v>
      </c>
      <c r="G16" s="26">
        <v>0</v>
      </c>
      <c r="H16" s="33">
        <v>0</v>
      </c>
      <c r="I16" s="35">
        <f t="shared" si="1"/>
        <v>2237913.1542615644</v>
      </c>
      <c r="J16" s="27">
        <v>4907.7042856613252</v>
      </c>
      <c r="K16" s="35">
        <v>-11162.880000000001</v>
      </c>
      <c r="L16" s="35">
        <f>I16+K16</f>
        <v>2226750.2742615645</v>
      </c>
      <c r="N16" s="35">
        <v>2202407.8725432563</v>
      </c>
      <c r="O16" s="35">
        <v>2237913.1542615644</v>
      </c>
      <c r="P16" s="35">
        <f t="shared" si="2"/>
        <v>35505.281718308106</v>
      </c>
      <c r="Q16" s="22"/>
      <c r="R16" s="37">
        <v>454</v>
      </c>
      <c r="S16" s="38">
        <v>456</v>
      </c>
      <c r="T16" s="38">
        <f t="shared" si="3"/>
        <v>2</v>
      </c>
      <c r="U16" s="30"/>
    </row>
    <row r="17" spans="1:25">
      <c r="A17" s="1">
        <f>MATCH(C17,'[3]Adjusted Factors'!D:D,0)</f>
        <v>17</v>
      </c>
      <c r="B17" s="12">
        <v>101211</v>
      </c>
      <c r="C17" s="12">
        <v>3012043</v>
      </c>
      <c r="D17" s="13" t="s">
        <v>18</v>
      </c>
      <c r="E17" s="33">
        <v>1580381.0798238968</v>
      </c>
      <c r="F17" s="26">
        <v>2.4659304202967599E-3</v>
      </c>
      <c r="G17" s="26">
        <v>0</v>
      </c>
      <c r="H17" s="33">
        <v>0</v>
      </c>
      <c r="I17" s="35">
        <f t="shared" si="1"/>
        <v>1580381.0798238968</v>
      </c>
      <c r="J17" s="27">
        <v>4938.6908744496777</v>
      </c>
      <c r="K17" s="35">
        <v>-7833.6</v>
      </c>
      <c r="L17" s="35">
        <f>I17+K17</f>
        <v>1572547.4798238967</v>
      </c>
      <c r="N17" s="35">
        <v>1544499.6676180565</v>
      </c>
      <c r="O17" s="35">
        <v>1580381.0798238968</v>
      </c>
      <c r="P17" s="35">
        <f t="shared" si="2"/>
        <v>35881.412205840228</v>
      </c>
      <c r="Q17" s="22"/>
      <c r="R17" s="37">
        <v>312</v>
      </c>
      <c r="S17" s="38">
        <v>320</v>
      </c>
      <c r="T17" s="38">
        <f t="shared" si="3"/>
        <v>8</v>
      </c>
      <c r="U17" s="30"/>
    </row>
    <row r="18" spans="1:25">
      <c r="A18" s="1">
        <f>MATCH(C18,'[3]Adjusted Factors'!D:D,0)</f>
        <v>55</v>
      </c>
      <c r="B18" s="12">
        <v>138684</v>
      </c>
      <c r="C18" s="12">
        <v>3012021</v>
      </c>
      <c r="D18" s="13" t="s">
        <v>56</v>
      </c>
      <c r="E18" s="33">
        <v>1866505.5275391201</v>
      </c>
      <c r="F18" s="26">
        <v>1.8482957469498455E-2</v>
      </c>
      <c r="G18" s="26">
        <v>0</v>
      </c>
      <c r="H18" s="33">
        <v>0</v>
      </c>
      <c r="I18" s="35">
        <f t="shared" si="1"/>
        <v>1866505.5275391201</v>
      </c>
      <c r="J18" s="27">
        <v>5156.0926175113809</v>
      </c>
      <c r="K18" s="35">
        <v>0</v>
      </c>
      <c r="L18" s="35">
        <f>I18+K18</f>
        <v>1866505.5275391201</v>
      </c>
      <c r="N18" s="35">
        <v>1826373.1485568965</v>
      </c>
      <c r="O18" s="35">
        <v>1866505.5275391201</v>
      </c>
      <c r="P18" s="35">
        <f t="shared" si="2"/>
        <v>40132.37898222357</v>
      </c>
      <c r="Q18" s="22"/>
      <c r="R18" s="37">
        <v>360</v>
      </c>
      <c r="S18" s="38">
        <v>362</v>
      </c>
      <c r="T18" s="38">
        <f t="shared" si="3"/>
        <v>2</v>
      </c>
      <c r="U18" s="30"/>
    </row>
    <row r="19" spans="1:25">
      <c r="A19" s="1">
        <f>MATCH(C19,'[3]Adjusted Factors'!D:D,0)</f>
        <v>9</v>
      </c>
      <c r="B19" s="12">
        <v>101192</v>
      </c>
      <c r="C19" s="12">
        <v>3012009</v>
      </c>
      <c r="D19" s="13" t="s">
        <v>10</v>
      </c>
      <c r="E19" s="33">
        <v>2226203.9352258574</v>
      </c>
      <c r="F19" s="26">
        <v>2.2622590844273868E-2</v>
      </c>
      <c r="G19" s="26">
        <v>0</v>
      </c>
      <c r="H19" s="33">
        <v>0</v>
      </c>
      <c r="I19" s="35">
        <f t="shared" si="1"/>
        <v>2226203.9352258574</v>
      </c>
      <c r="J19" s="27">
        <v>4637.9248650538693</v>
      </c>
      <c r="K19" s="35">
        <v>-11750.4</v>
      </c>
      <c r="L19" s="35">
        <f>I19+K19</f>
        <v>2214453.5352258575</v>
      </c>
      <c r="N19" s="35">
        <v>2183484.8612149768</v>
      </c>
      <c r="O19" s="35">
        <v>2226203.9352258574</v>
      </c>
      <c r="P19" s="35">
        <f t="shared" si="2"/>
        <v>42719.074010880664</v>
      </c>
      <c r="Q19" s="22"/>
      <c r="R19" s="37">
        <v>480</v>
      </c>
      <c r="S19" s="38">
        <v>480</v>
      </c>
      <c r="T19" s="38">
        <f t="shared" si="3"/>
        <v>0</v>
      </c>
      <c r="U19" s="30"/>
      <c r="Y19" s="11"/>
    </row>
    <row r="20" spans="1:25">
      <c r="A20" s="1">
        <f>MATCH(C20,'[3]Adjusted Factors'!D:D,0)</f>
        <v>18</v>
      </c>
      <c r="B20" s="12">
        <v>101212</v>
      </c>
      <c r="C20" s="12">
        <v>3012047</v>
      </c>
      <c r="D20" s="13" t="s">
        <v>19</v>
      </c>
      <c r="E20" s="33">
        <v>3688865.2816144284</v>
      </c>
      <c r="F20" s="26">
        <v>1.945501558662196E-3</v>
      </c>
      <c r="G20" s="26">
        <v>0</v>
      </c>
      <c r="H20" s="33">
        <v>0</v>
      </c>
      <c r="I20" s="35">
        <f t="shared" si="1"/>
        <v>3688865.2816144284</v>
      </c>
      <c r="J20" s="27">
        <v>4765.975816039313</v>
      </c>
      <c r="K20" s="35">
        <v>-18947.52</v>
      </c>
      <c r="L20" s="35">
        <f>I20+K20</f>
        <v>3669917.7616144284</v>
      </c>
      <c r="N20" s="35">
        <v>3645854.3120605401</v>
      </c>
      <c r="O20" s="35">
        <v>3688865.2816144284</v>
      </c>
      <c r="P20" s="35">
        <f t="shared" si="2"/>
        <v>43010.96955388831</v>
      </c>
      <c r="Q20" s="22"/>
      <c r="R20" s="37">
        <v>766</v>
      </c>
      <c r="S20" s="38">
        <v>774</v>
      </c>
      <c r="T20" s="38">
        <f t="shared" si="3"/>
        <v>8</v>
      </c>
      <c r="U20" s="30"/>
    </row>
    <row r="21" spans="1:25">
      <c r="A21" s="1">
        <f>MATCH(C21,'[3]Adjusted Factors'!D:D,0)</f>
        <v>30</v>
      </c>
      <c r="B21" s="12">
        <v>101231</v>
      </c>
      <c r="C21" s="12">
        <v>3012068</v>
      </c>
      <c r="D21" s="13" t="s">
        <v>31</v>
      </c>
      <c r="E21" s="33">
        <v>2203798.9262288152</v>
      </c>
      <c r="F21" s="26">
        <v>1.5900453119425683E-2</v>
      </c>
      <c r="G21" s="26">
        <v>0</v>
      </c>
      <c r="H21" s="33">
        <v>0</v>
      </c>
      <c r="I21" s="35">
        <f t="shared" si="1"/>
        <v>2203798.9262288152</v>
      </c>
      <c r="J21" s="27">
        <v>4908.2381430485866</v>
      </c>
      <c r="K21" s="35">
        <v>-10991.52</v>
      </c>
      <c r="L21" s="35">
        <f>I21+K21</f>
        <v>2192807.4062288152</v>
      </c>
      <c r="N21" s="35">
        <v>2158424.5228622775</v>
      </c>
      <c r="O21" s="35">
        <v>2203798.9262288152</v>
      </c>
      <c r="P21" s="35">
        <f t="shared" si="2"/>
        <v>45374.403366537765</v>
      </c>
      <c r="Q21" s="22"/>
      <c r="R21" s="37">
        <v>447</v>
      </c>
      <c r="S21" s="38">
        <v>449</v>
      </c>
      <c r="T21" s="38">
        <f t="shared" si="3"/>
        <v>2</v>
      </c>
      <c r="U21" s="30"/>
    </row>
    <row r="22" spans="1:25">
      <c r="A22" s="1">
        <f>MATCH(C22,'[3]Adjusted Factors'!D:D,0)</f>
        <v>39</v>
      </c>
      <c r="B22" s="12">
        <v>101234</v>
      </c>
      <c r="C22" s="12">
        <v>3013301</v>
      </c>
      <c r="D22" s="13" t="s">
        <v>40</v>
      </c>
      <c r="E22" s="33">
        <v>1726243.9420422795</v>
      </c>
      <c r="F22" s="26">
        <v>3.5853740839086989E-2</v>
      </c>
      <c r="G22" s="26">
        <v>-4.7537408390869902E-3</v>
      </c>
      <c r="H22" s="33">
        <v>-7187.8079865095469</v>
      </c>
      <c r="I22" s="35">
        <f t="shared" si="1"/>
        <v>1719056.13405577</v>
      </c>
      <c r="J22" s="27">
        <v>4801.8327766920947</v>
      </c>
      <c r="K22" s="35">
        <v>-8763.84</v>
      </c>
      <c r="L22" s="35">
        <f>I22+K22</f>
        <v>1710292.2940557699</v>
      </c>
      <c r="N22" s="35">
        <v>1672031.940711251</v>
      </c>
      <c r="O22" s="35">
        <v>1719056.13405577</v>
      </c>
      <c r="P22" s="35">
        <f t="shared" si="2"/>
        <v>47024.193344519008</v>
      </c>
      <c r="Q22" s="22"/>
      <c r="R22" s="37">
        <v>358</v>
      </c>
      <c r="S22" s="38">
        <v>358</v>
      </c>
      <c r="T22" s="38">
        <f t="shared" si="3"/>
        <v>0</v>
      </c>
      <c r="U22" s="30"/>
    </row>
    <row r="23" spans="1:25">
      <c r="A23" s="1">
        <f>MATCH(C23,'[3]Adjusted Factors'!D:D,0)</f>
        <v>28</v>
      </c>
      <c r="B23" s="12">
        <v>101229</v>
      </c>
      <c r="C23" s="12">
        <v>3012066</v>
      </c>
      <c r="D23" s="13" t="s">
        <v>29</v>
      </c>
      <c r="E23" s="33">
        <v>2063932.4330448119</v>
      </c>
      <c r="F23" s="26">
        <v>2.3200693348492143E-2</v>
      </c>
      <c r="G23" s="26">
        <v>0</v>
      </c>
      <c r="H23" s="33">
        <v>0</v>
      </c>
      <c r="I23" s="35">
        <f t="shared" si="1"/>
        <v>2063932.4330448119</v>
      </c>
      <c r="J23" s="27">
        <v>4937.6373996287366</v>
      </c>
      <c r="K23" s="35">
        <v>-10232.64</v>
      </c>
      <c r="L23" s="35">
        <f>I23+K23</f>
        <v>2053699.793044812</v>
      </c>
      <c r="N23" s="35">
        <v>2015668.6414881102</v>
      </c>
      <c r="O23" s="35">
        <v>2063932.4330448119</v>
      </c>
      <c r="P23" s="35">
        <f t="shared" si="2"/>
        <v>48263.791556701763</v>
      </c>
      <c r="Q23" s="22"/>
      <c r="R23" s="37">
        <v>417</v>
      </c>
      <c r="S23" s="38">
        <v>418</v>
      </c>
      <c r="T23" s="38">
        <f t="shared" si="3"/>
        <v>1</v>
      </c>
      <c r="U23" s="30"/>
    </row>
    <row r="24" spans="1:25">
      <c r="A24" s="1">
        <f>MATCH(C24,'[3]Adjusted Factors'!D:D,0)</f>
        <v>38</v>
      </c>
      <c r="B24" s="12">
        <v>101233</v>
      </c>
      <c r="C24" s="12">
        <v>3013300</v>
      </c>
      <c r="D24" s="13" t="s">
        <v>39</v>
      </c>
      <c r="E24" s="33">
        <v>2005015.5403229063</v>
      </c>
      <c r="F24" s="26">
        <v>8.0978177490151765E-2</v>
      </c>
      <c r="G24" s="26">
        <v>-4.9878177490151762E-2</v>
      </c>
      <c r="H24" s="33">
        <v>-85132.165022963731</v>
      </c>
      <c r="I24" s="35">
        <f t="shared" si="1"/>
        <v>1919883.3752999427</v>
      </c>
      <c r="J24" s="27">
        <v>4615.1042675479393</v>
      </c>
      <c r="K24" s="35">
        <v>-10183.68</v>
      </c>
      <c r="L24" s="35">
        <f>I24+K24</f>
        <v>1909699.6952999427</v>
      </c>
      <c r="N24" s="35">
        <v>1862698.9490693626</v>
      </c>
      <c r="O24" s="35">
        <v>1919883.3752999427</v>
      </c>
      <c r="P24" s="35">
        <f t="shared" si="2"/>
        <v>57184.42623058008</v>
      </c>
      <c r="Q24" s="22"/>
      <c r="R24" s="37">
        <v>415</v>
      </c>
      <c r="S24" s="38">
        <v>416</v>
      </c>
      <c r="T24" s="38">
        <f t="shared" si="3"/>
        <v>1</v>
      </c>
      <c r="U24" s="30"/>
    </row>
    <row r="25" spans="1:25">
      <c r="A25" s="1">
        <f>MATCH(C25,'[3]Adjusted Factors'!D:D,0)</f>
        <v>24</v>
      </c>
      <c r="B25" s="12">
        <v>101224</v>
      </c>
      <c r="C25" s="12">
        <v>3012061</v>
      </c>
      <c r="D25" s="13" t="s">
        <v>25</v>
      </c>
      <c r="E25" s="33">
        <v>1661605.1516883159</v>
      </c>
      <c r="F25" s="26">
        <v>3.4087618695019764E-2</v>
      </c>
      <c r="G25" s="26">
        <v>-2.9876186950197649E-3</v>
      </c>
      <c r="H25" s="33">
        <v>-4288.7710573000668</v>
      </c>
      <c r="I25" s="35">
        <f t="shared" si="1"/>
        <v>1657316.3806310159</v>
      </c>
      <c r="J25" s="27">
        <v>4962.0250917096282</v>
      </c>
      <c r="K25" s="35">
        <v>-8176.32</v>
      </c>
      <c r="L25" s="35">
        <f>I25+K25</f>
        <v>1649140.0606310158</v>
      </c>
      <c r="N25" s="35">
        <v>1594651.0733758921</v>
      </c>
      <c r="O25" s="35">
        <v>1657316.3806310159</v>
      </c>
      <c r="P25" s="35">
        <f t="shared" si="2"/>
        <v>62665.307255123742</v>
      </c>
      <c r="Q25" s="22"/>
      <c r="R25" s="37">
        <v>330</v>
      </c>
      <c r="S25" s="38">
        <v>334</v>
      </c>
      <c r="T25" s="38">
        <f t="shared" si="3"/>
        <v>4</v>
      </c>
      <c r="U25" s="30"/>
    </row>
    <row r="26" spans="1:25">
      <c r="A26" s="1">
        <f>MATCH(C26,'[3]Adjusted Factors'!D:D,0)</f>
        <v>41</v>
      </c>
      <c r="B26" s="12">
        <v>101236</v>
      </c>
      <c r="C26" s="12">
        <v>3013502</v>
      </c>
      <c r="D26" s="13" t="s">
        <v>42</v>
      </c>
      <c r="E26" s="33">
        <v>1790024.8175041643</v>
      </c>
      <c r="F26" s="26">
        <v>-4.4501985123803827E-3</v>
      </c>
      <c r="G26" s="26">
        <v>0</v>
      </c>
      <c r="H26" s="33">
        <v>0</v>
      </c>
      <c r="I26" s="35">
        <f t="shared" si="1"/>
        <v>1790024.8175041643</v>
      </c>
      <c r="J26" s="27">
        <v>4773.3995133444378</v>
      </c>
      <c r="K26" s="35">
        <v>-9180</v>
      </c>
      <c r="L26" s="35">
        <f>I26+K26</f>
        <v>1780844.8175041643</v>
      </c>
      <c r="N26" s="35">
        <v>1723086.4038614752</v>
      </c>
      <c r="O26" s="35">
        <v>1790024.8175041643</v>
      </c>
      <c r="P26" s="35">
        <f t="shared" si="2"/>
        <v>66938.41364268912</v>
      </c>
      <c r="Q26" s="22"/>
      <c r="R26" s="37">
        <v>358</v>
      </c>
      <c r="S26" s="38">
        <v>375</v>
      </c>
      <c r="T26" s="38">
        <f t="shared" si="3"/>
        <v>17</v>
      </c>
      <c r="U26" s="30"/>
    </row>
    <row r="27" spans="1:25">
      <c r="A27" s="1">
        <f>MATCH(C27,'[3]Adjusted Factors'!D:D,0)</f>
        <v>42</v>
      </c>
      <c r="B27" s="12">
        <v>101237</v>
      </c>
      <c r="C27" s="12">
        <v>3013503</v>
      </c>
      <c r="D27" s="13" t="s">
        <v>43</v>
      </c>
      <c r="E27" s="33">
        <v>1936341.6368122797</v>
      </c>
      <c r="F27" s="26">
        <v>1.8233136178490768E-2</v>
      </c>
      <c r="G27" s="26">
        <v>0</v>
      </c>
      <c r="H27" s="33">
        <v>0</v>
      </c>
      <c r="I27" s="35">
        <f t="shared" si="1"/>
        <v>1936341.6368122797</v>
      </c>
      <c r="J27" s="27">
        <v>4769.3143763849257</v>
      </c>
      <c r="K27" s="35">
        <v>-9938.880000000001</v>
      </c>
      <c r="L27" s="35">
        <f>I27+K27</f>
        <v>1926402.7568122798</v>
      </c>
      <c r="N27" s="35">
        <v>1861564.522108133</v>
      </c>
      <c r="O27" s="35">
        <v>1936341.6368122797</v>
      </c>
      <c r="P27" s="35">
        <f t="shared" si="2"/>
        <v>74777.114704146748</v>
      </c>
      <c r="Q27" s="22"/>
      <c r="R27" s="37">
        <v>396</v>
      </c>
      <c r="S27" s="38">
        <v>406</v>
      </c>
      <c r="T27" s="38">
        <f t="shared" si="3"/>
        <v>10</v>
      </c>
      <c r="U27" s="30"/>
    </row>
    <row r="28" spans="1:25">
      <c r="A28" s="1">
        <f>MATCH(C28,'[3]Adjusted Factors'!D:D,0)</f>
        <v>20</v>
      </c>
      <c r="B28" s="12">
        <v>101219</v>
      </c>
      <c r="C28" s="12">
        <v>3012055</v>
      </c>
      <c r="D28" s="13" t="s">
        <v>21</v>
      </c>
      <c r="E28" s="33">
        <v>2218143.5864877799</v>
      </c>
      <c r="F28" s="26">
        <v>1.8435928428406589E-2</v>
      </c>
      <c r="G28" s="26">
        <v>0</v>
      </c>
      <c r="H28" s="33">
        <v>0</v>
      </c>
      <c r="I28" s="35">
        <f t="shared" si="1"/>
        <v>2218143.5864877799</v>
      </c>
      <c r="J28" s="27">
        <v>4699.4567510334318</v>
      </c>
      <c r="K28" s="35">
        <v>-11554.56</v>
      </c>
      <c r="L28" s="35">
        <f>I28+K28</f>
        <v>2206589.0264877798</v>
      </c>
      <c r="N28" s="35">
        <v>2142103.9982360001</v>
      </c>
      <c r="O28" s="35">
        <v>2218143.5864877799</v>
      </c>
      <c r="P28" s="35">
        <f t="shared" si="2"/>
        <v>76039.588251779787</v>
      </c>
      <c r="Q28" s="22"/>
      <c r="R28" s="37">
        <v>465</v>
      </c>
      <c r="S28" s="38">
        <v>472</v>
      </c>
      <c r="T28" s="38">
        <f t="shared" si="3"/>
        <v>7</v>
      </c>
      <c r="U28" s="30"/>
    </row>
    <row r="29" spans="1:25">
      <c r="A29" s="1">
        <f>MATCH(C29,'[3]Adjusted Factors'!D:D,0)</f>
        <v>6</v>
      </c>
      <c r="B29" s="12">
        <v>101186</v>
      </c>
      <c r="C29" s="12">
        <v>3012001</v>
      </c>
      <c r="D29" s="13" t="s">
        <v>7</v>
      </c>
      <c r="E29" s="33">
        <v>3798835.1348880669</v>
      </c>
      <c r="F29" s="26">
        <v>-2.6071886994256028E-3</v>
      </c>
      <c r="G29" s="26">
        <v>0</v>
      </c>
      <c r="H29" s="33">
        <v>0</v>
      </c>
      <c r="I29" s="35">
        <f t="shared" si="1"/>
        <v>3798835.1348880669</v>
      </c>
      <c r="J29" s="27">
        <v>4689.9199196148975</v>
      </c>
      <c r="K29" s="35">
        <v>-19828.8</v>
      </c>
      <c r="L29" s="35">
        <f>I29+K29</f>
        <v>3779006.3348880671</v>
      </c>
      <c r="N29" s="35">
        <v>3719098.7815294331</v>
      </c>
      <c r="O29" s="35">
        <v>3798835.1348880669</v>
      </c>
      <c r="P29" s="35">
        <f t="shared" si="2"/>
        <v>79736.353358633816</v>
      </c>
      <c r="Q29" s="22"/>
      <c r="R29" s="37">
        <v>790</v>
      </c>
      <c r="S29" s="38">
        <v>810</v>
      </c>
      <c r="T29" s="38">
        <f t="shared" si="3"/>
        <v>20</v>
      </c>
      <c r="U29" s="30"/>
      <c r="V29" s="32"/>
      <c r="Y29" s="6"/>
    </row>
    <row r="30" spans="1:25">
      <c r="A30" s="1">
        <f>MATCH(C30,'[3]Adjusted Factors'!D:D,0)</f>
        <v>7</v>
      </c>
      <c r="B30" s="12">
        <v>101188</v>
      </c>
      <c r="C30" s="12">
        <v>3012005</v>
      </c>
      <c r="D30" s="13" t="s">
        <v>8</v>
      </c>
      <c r="E30" s="33">
        <v>1814311.3223321647</v>
      </c>
      <c r="F30" s="26">
        <v>5.9495938432885719E-2</v>
      </c>
      <c r="G30" s="26">
        <v>-2.8395938432885719E-2</v>
      </c>
      <c r="H30" s="33">
        <v>-43001.272725393057</v>
      </c>
      <c r="I30" s="35">
        <f t="shared" si="1"/>
        <v>1771310.0496067717</v>
      </c>
      <c r="J30" s="27">
        <v>5134.2320278457146</v>
      </c>
      <c r="K30" s="35">
        <v>-8445.6</v>
      </c>
      <c r="L30" s="35">
        <f>I30+K30</f>
        <v>1762864.4496067716</v>
      </c>
      <c r="N30" s="35">
        <v>1684006.7666157195</v>
      </c>
      <c r="O30" s="35">
        <v>1771310.0496067717</v>
      </c>
      <c r="P30" s="35">
        <f t="shared" si="2"/>
        <v>87303.28299105214</v>
      </c>
      <c r="Q30" s="22"/>
      <c r="R30" s="37">
        <v>330</v>
      </c>
      <c r="S30" s="38">
        <v>345</v>
      </c>
      <c r="T30" s="38">
        <f t="shared" si="3"/>
        <v>15</v>
      </c>
      <c r="U30" s="30"/>
    </row>
    <row r="31" spans="1:25">
      <c r="A31" s="1">
        <f>MATCH(C31,'[3]Adjusted Factors'!D:D,0)</f>
        <v>34</v>
      </c>
      <c r="B31" s="12">
        <v>130919</v>
      </c>
      <c r="C31" s="12">
        <v>3012072</v>
      </c>
      <c r="D31" s="13" t="s">
        <v>35</v>
      </c>
      <c r="E31" s="33">
        <v>2564390.6439273069</v>
      </c>
      <c r="F31" s="26">
        <v>1.6512981932588648E-2</v>
      </c>
      <c r="G31" s="26">
        <v>0</v>
      </c>
      <c r="H31" s="33">
        <v>0</v>
      </c>
      <c r="I31" s="35">
        <f t="shared" si="1"/>
        <v>2564390.6439273069</v>
      </c>
      <c r="J31" s="27">
        <v>4722.6347033652064</v>
      </c>
      <c r="K31" s="35">
        <v>-13292.64</v>
      </c>
      <c r="L31" s="35">
        <f>I31+K31</f>
        <v>2551098.0039273067</v>
      </c>
      <c r="N31" s="35">
        <v>2477064.8551786151</v>
      </c>
      <c r="O31" s="35">
        <v>2564390.6439273069</v>
      </c>
      <c r="P31" s="35">
        <f t="shared" si="2"/>
        <v>87325.78874869179</v>
      </c>
      <c r="Q31" s="22"/>
      <c r="R31" s="37">
        <v>532</v>
      </c>
      <c r="S31" s="38">
        <v>543</v>
      </c>
      <c r="T31" s="38">
        <f t="shared" si="3"/>
        <v>11</v>
      </c>
      <c r="U31" s="30"/>
    </row>
    <row r="32" spans="1:25">
      <c r="A32" s="1">
        <f>MATCH(C32,'[3]Adjusted Factors'!D:D,0)</f>
        <v>23</v>
      </c>
      <c r="B32" s="12">
        <v>101223</v>
      </c>
      <c r="C32" s="12">
        <v>3012060</v>
      </c>
      <c r="D32" s="13" t="s">
        <v>24</v>
      </c>
      <c r="E32" s="33">
        <v>1349632.673700213</v>
      </c>
      <c r="F32" s="26">
        <v>4.9306701889569066E-2</v>
      </c>
      <c r="G32" s="26">
        <v>-1.8206701889569066E-2</v>
      </c>
      <c r="H32" s="33">
        <v>-20317.107195189848</v>
      </c>
      <c r="I32" s="35">
        <f t="shared" si="1"/>
        <v>1329315.566505023</v>
      </c>
      <c r="J32" s="27">
        <v>5275.0617718453295</v>
      </c>
      <c r="K32" s="35">
        <v>-6168.96</v>
      </c>
      <c r="L32" s="35">
        <f>I32+K32</f>
        <v>1323146.6065050231</v>
      </c>
      <c r="N32" s="35">
        <v>1239844.9066333643</v>
      </c>
      <c r="O32" s="35">
        <v>1329315.566505023</v>
      </c>
      <c r="P32" s="35">
        <f t="shared" si="2"/>
        <v>89470.659871658776</v>
      </c>
      <c r="Q32" s="22"/>
      <c r="R32" s="37">
        <v>240</v>
      </c>
      <c r="S32" s="38">
        <v>252</v>
      </c>
      <c r="T32" s="38">
        <f t="shared" si="3"/>
        <v>12</v>
      </c>
      <c r="U32" s="30"/>
    </row>
    <row r="33" spans="1:21">
      <c r="A33" s="1">
        <f>MATCH(C33,'[3]Adjusted Factors'!D:D,0)</f>
        <v>13</v>
      </c>
      <c r="B33" s="12">
        <v>101202</v>
      </c>
      <c r="C33" s="12">
        <v>3012024</v>
      </c>
      <c r="D33" s="13" t="s">
        <v>14</v>
      </c>
      <c r="E33" s="33">
        <v>2733897.1474621408</v>
      </c>
      <c r="F33" s="26">
        <v>1.0197610159048577E-2</v>
      </c>
      <c r="G33" s="26">
        <v>0</v>
      </c>
      <c r="H33" s="33">
        <v>0</v>
      </c>
      <c r="I33" s="35">
        <f t="shared" si="1"/>
        <v>2733897.1474621408</v>
      </c>
      <c r="J33" s="27">
        <v>4847.3353678406747</v>
      </c>
      <c r="K33" s="35">
        <v>-13806.72</v>
      </c>
      <c r="L33" s="35">
        <f>I33+K33</f>
        <v>2720090.4274621406</v>
      </c>
      <c r="N33" s="35">
        <v>2641312.2173226927</v>
      </c>
      <c r="O33" s="35">
        <v>2733897.1474621408</v>
      </c>
      <c r="P33" s="35">
        <f t="shared" si="2"/>
        <v>92584.930139448028</v>
      </c>
      <c r="Q33" s="22"/>
      <c r="R33" s="37">
        <v>549</v>
      </c>
      <c r="S33" s="38">
        <v>564</v>
      </c>
      <c r="T33" s="38">
        <f t="shared" si="3"/>
        <v>15</v>
      </c>
      <c r="U33" s="30"/>
    </row>
    <row r="34" spans="1:21">
      <c r="A34" s="1">
        <f>MATCH(C34,'[3]Adjusted Factors'!D:D,0)</f>
        <v>54</v>
      </c>
      <c r="B34" s="12">
        <v>140687</v>
      </c>
      <c r="C34" s="12">
        <v>3012002</v>
      </c>
      <c r="D34" s="13" t="s">
        <v>55</v>
      </c>
      <c r="E34" s="33">
        <v>2032641.6308828932</v>
      </c>
      <c r="F34" s="26">
        <v>2.9868314770815814E-2</v>
      </c>
      <c r="G34" s="26">
        <v>0</v>
      </c>
      <c r="H34" s="33">
        <v>0</v>
      </c>
      <c r="I34" s="35">
        <f t="shared" si="1"/>
        <v>2032641.6308828932</v>
      </c>
      <c r="J34" s="27">
        <v>4828.1273892705303</v>
      </c>
      <c r="K34" s="35">
        <v>0</v>
      </c>
      <c r="L34" s="35">
        <f>I34+K34</f>
        <v>2032641.6308828932</v>
      </c>
      <c r="N34" s="35">
        <v>1939691.8964537738</v>
      </c>
      <c r="O34" s="35">
        <v>2032641.6308828932</v>
      </c>
      <c r="P34" s="35">
        <f t="shared" si="2"/>
        <v>92949.734429119388</v>
      </c>
      <c r="Q34" s="22"/>
      <c r="R34" s="37">
        <v>412</v>
      </c>
      <c r="S34" s="38">
        <v>421</v>
      </c>
      <c r="T34" s="38">
        <f t="shared" si="3"/>
        <v>9</v>
      </c>
      <c r="U34" s="30"/>
    </row>
    <row r="35" spans="1:21">
      <c r="A35" s="1">
        <f>MATCH(C35,'[3]Adjusted Factors'!D:D,0)</f>
        <v>26</v>
      </c>
      <c r="B35" s="12">
        <v>101227</v>
      </c>
      <c r="C35" s="12">
        <v>3012064</v>
      </c>
      <c r="D35" s="13" t="s">
        <v>27</v>
      </c>
      <c r="E35" s="33">
        <v>2599642.7875561486</v>
      </c>
      <c r="F35" s="26">
        <v>5.4627753030340336E-2</v>
      </c>
      <c r="G35" s="26">
        <v>-2.3527753030340336E-2</v>
      </c>
      <c r="H35" s="33">
        <v>-53811.409371746762</v>
      </c>
      <c r="I35" s="35">
        <f t="shared" si="1"/>
        <v>2545831.3781844019</v>
      </c>
      <c r="J35" s="27">
        <v>4740.840555278216</v>
      </c>
      <c r="K35" s="35">
        <v>-13145.76</v>
      </c>
      <c r="L35" s="35">
        <f>I35+K35</f>
        <v>2532685.6181844021</v>
      </c>
      <c r="N35" s="35">
        <v>2452070.5456479415</v>
      </c>
      <c r="O35" s="35">
        <v>2545831.3781844019</v>
      </c>
      <c r="P35" s="35">
        <f t="shared" si="2"/>
        <v>93760.832536460366</v>
      </c>
      <c r="Q35" s="22"/>
      <c r="R35" s="37">
        <v>532</v>
      </c>
      <c r="S35" s="38">
        <v>537</v>
      </c>
      <c r="T35" s="38">
        <f t="shared" si="3"/>
        <v>5</v>
      </c>
      <c r="U35" s="30"/>
    </row>
    <row r="36" spans="1:21">
      <c r="A36" s="1">
        <f>MATCH(C36,'[3]Adjusted Factors'!D:D,0)</f>
        <v>25</v>
      </c>
      <c r="B36" s="13">
        <v>101226</v>
      </c>
      <c r="C36" s="13">
        <v>3012063</v>
      </c>
      <c r="D36" s="13" t="s">
        <v>26</v>
      </c>
      <c r="E36" s="33">
        <v>4529943.9513041768</v>
      </c>
      <c r="F36" s="26">
        <v>-3.3035649868562167E-2</v>
      </c>
      <c r="G36" s="26">
        <v>1.8035649868562167E-2</v>
      </c>
      <c r="H36" s="33">
        <v>80658.921144860156</v>
      </c>
      <c r="I36" s="35">
        <f t="shared" si="1"/>
        <v>4610602.8724490367</v>
      </c>
      <c r="J36" s="27">
        <v>4817.7668468641969</v>
      </c>
      <c r="K36" s="35">
        <v>-23427.360000000001</v>
      </c>
      <c r="L36" s="35">
        <f>I36+K36</f>
        <v>4587175.5124490364</v>
      </c>
      <c r="N36" s="35">
        <v>4515457.0618331963</v>
      </c>
      <c r="O36" s="35">
        <v>4610602.8724490367</v>
      </c>
      <c r="P36" s="35">
        <f t="shared" si="2"/>
        <v>95145.810615840368</v>
      </c>
      <c r="Q36" s="22"/>
      <c r="R36" s="37">
        <v>923</v>
      </c>
      <c r="S36" s="38">
        <v>957</v>
      </c>
      <c r="T36" s="38">
        <f t="shared" si="3"/>
        <v>34</v>
      </c>
      <c r="U36" s="30"/>
    </row>
    <row r="37" spans="1:21">
      <c r="A37" s="1">
        <f>MATCH(C37,'[3]Adjusted Factors'!D:D,0)</f>
        <v>40</v>
      </c>
      <c r="B37" s="12">
        <v>101235</v>
      </c>
      <c r="C37" s="12">
        <v>3013500</v>
      </c>
      <c r="D37" s="13" t="s">
        <v>41</v>
      </c>
      <c r="E37" s="33">
        <v>1685815.651064646</v>
      </c>
      <c r="F37" s="26">
        <v>7.2938610984796967E-2</v>
      </c>
      <c r="G37" s="26">
        <v>-4.1838610984796964E-2</v>
      </c>
      <c r="H37" s="33">
        <v>-59498.285182238615</v>
      </c>
      <c r="I37" s="35">
        <f t="shared" ref="I37:I60" si="4">E37+H37</f>
        <v>1626317.3658824074</v>
      </c>
      <c r="J37" s="27">
        <v>4783.2863702423747</v>
      </c>
      <c r="K37" s="35">
        <v>-8323.2000000000007</v>
      </c>
      <c r="L37" s="35">
        <f>I37+K37</f>
        <v>1617994.1658824075</v>
      </c>
      <c r="N37" s="35">
        <v>1527716.3128120177</v>
      </c>
      <c r="O37" s="35">
        <v>1626317.3658824074</v>
      </c>
      <c r="P37" s="35">
        <f t="shared" ref="P37:P60" si="5">O37-N37</f>
        <v>98601.053070389666</v>
      </c>
      <c r="Q37" s="22"/>
      <c r="R37" s="37">
        <v>327</v>
      </c>
      <c r="S37" s="38">
        <v>340</v>
      </c>
      <c r="T37" s="38">
        <f t="shared" ref="T37:T60" si="6">S37-R37</f>
        <v>13</v>
      </c>
      <c r="U37" s="30"/>
    </row>
    <row r="38" spans="1:21">
      <c r="A38" s="1">
        <f>MATCH(C38,'[3]Adjusted Factors'!D:D,0)</f>
        <v>15</v>
      </c>
      <c r="B38" s="12">
        <v>101206</v>
      </c>
      <c r="C38" s="12">
        <v>3012033</v>
      </c>
      <c r="D38" s="13" t="s">
        <v>16</v>
      </c>
      <c r="E38" s="33">
        <v>4070229.4579450935</v>
      </c>
      <c r="F38" s="26">
        <v>1.422317226379256E-2</v>
      </c>
      <c r="G38" s="26">
        <v>0</v>
      </c>
      <c r="H38" s="33">
        <v>0</v>
      </c>
      <c r="I38" s="35">
        <f t="shared" si="4"/>
        <v>4070229.4579450935</v>
      </c>
      <c r="J38" s="27">
        <v>4673.0533386281213</v>
      </c>
      <c r="K38" s="35">
        <v>-21322.080000000002</v>
      </c>
      <c r="L38" s="35">
        <f>I38+K38</f>
        <v>4048907.3779450934</v>
      </c>
      <c r="N38" s="35">
        <v>3950018.9434914547</v>
      </c>
      <c r="O38" s="35">
        <v>4070229.4579450935</v>
      </c>
      <c r="P38" s="35">
        <f t="shared" si="5"/>
        <v>120210.51445363881</v>
      </c>
      <c r="Q38" s="22"/>
      <c r="R38" s="37">
        <v>856</v>
      </c>
      <c r="S38" s="38">
        <v>871</v>
      </c>
      <c r="T38" s="38">
        <f t="shared" si="6"/>
        <v>15</v>
      </c>
      <c r="U38" s="30"/>
    </row>
    <row r="39" spans="1:21">
      <c r="A39" s="1">
        <f>MATCH(C39,'[3]Adjusted Factors'!D:D,0)</f>
        <v>8</v>
      </c>
      <c r="B39" s="12">
        <v>101189</v>
      </c>
      <c r="C39" s="12">
        <v>3012006</v>
      </c>
      <c r="D39" s="13" t="s">
        <v>9</v>
      </c>
      <c r="E39" s="33">
        <v>3861226.4815946929</v>
      </c>
      <c r="F39" s="26">
        <v>-5.0640695143382272E-4</v>
      </c>
      <c r="G39" s="26">
        <v>0</v>
      </c>
      <c r="H39" s="33">
        <v>0</v>
      </c>
      <c r="I39" s="35">
        <f t="shared" si="4"/>
        <v>3861226.4815946929</v>
      </c>
      <c r="J39" s="27">
        <v>4912.5018849805256</v>
      </c>
      <c r="K39" s="35">
        <v>-19241.28</v>
      </c>
      <c r="L39" s="35">
        <f>I39+K39</f>
        <v>3841985.2015946931</v>
      </c>
      <c r="N39" s="35">
        <v>3720243.0095095066</v>
      </c>
      <c r="O39" s="35">
        <v>3861226.4815946929</v>
      </c>
      <c r="P39" s="35">
        <f t="shared" si="5"/>
        <v>140983.47208518628</v>
      </c>
      <c r="Q39" s="22"/>
      <c r="R39" s="37">
        <v>755</v>
      </c>
      <c r="S39" s="38">
        <v>786</v>
      </c>
      <c r="T39" s="38">
        <f t="shared" si="6"/>
        <v>31</v>
      </c>
      <c r="U39" s="30"/>
    </row>
    <row r="40" spans="1:21">
      <c r="A40" s="1">
        <f>MATCH(C40,'[3]Adjusted Factors'!D:D,0)</f>
        <v>36</v>
      </c>
      <c r="B40" s="13">
        <v>131845</v>
      </c>
      <c r="C40" s="13">
        <v>3012074</v>
      </c>
      <c r="D40" s="13" t="s">
        <v>37</v>
      </c>
      <c r="E40" s="33">
        <v>2620758.9066179995</v>
      </c>
      <c r="F40" s="26">
        <v>2.0592991049983897E-2</v>
      </c>
      <c r="G40" s="26">
        <v>0</v>
      </c>
      <c r="H40" s="33">
        <v>0</v>
      </c>
      <c r="I40" s="35">
        <f t="shared" si="4"/>
        <v>2620758.9066179995</v>
      </c>
      <c r="J40" s="27">
        <v>4880.3704033854738</v>
      </c>
      <c r="K40" s="35">
        <v>-13145.76</v>
      </c>
      <c r="L40" s="35">
        <f>I40+K40</f>
        <v>2607613.1466179998</v>
      </c>
      <c r="N40" s="35">
        <v>2478919.4767957516</v>
      </c>
      <c r="O40" s="35">
        <v>2620758.9066179995</v>
      </c>
      <c r="P40" s="35">
        <f t="shared" si="5"/>
        <v>141839.42982224794</v>
      </c>
      <c r="Q40" s="22"/>
      <c r="R40" s="37">
        <v>516</v>
      </c>
      <c r="S40" s="38">
        <v>537</v>
      </c>
      <c r="T40" s="38">
        <f t="shared" si="6"/>
        <v>21</v>
      </c>
      <c r="U40" s="30"/>
    </row>
    <row r="41" spans="1:21">
      <c r="A41" s="1">
        <f>MATCH(C41,'[3]Adjusted Factors'!D:D,0)</f>
        <v>14</v>
      </c>
      <c r="B41" s="12">
        <v>101203</v>
      </c>
      <c r="C41" s="12">
        <v>3012030</v>
      </c>
      <c r="D41" s="13" t="s">
        <v>15</v>
      </c>
      <c r="E41" s="33">
        <v>1921891.2411619779</v>
      </c>
      <c r="F41" s="26">
        <v>9.3717884345211278E-2</v>
      </c>
      <c r="G41" s="26">
        <v>-6.2617884345211275E-2</v>
      </c>
      <c r="H41" s="33">
        <v>-98329.610779732961</v>
      </c>
      <c r="I41" s="35">
        <f t="shared" si="4"/>
        <v>1823561.6303822449</v>
      </c>
      <c r="J41" s="27">
        <v>4712.0455565432685</v>
      </c>
      <c r="K41" s="35">
        <v>-9473.76</v>
      </c>
      <c r="L41" s="35">
        <f>I41+K41</f>
        <v>1814087.8703822449</v>
      </c>
      <c r="N41" s="35">
        <v>1680994.8973598499</v>
      </c>
      <c r="O41" s="35">
        <v>1823561.6303822449</v>
      </c>
      <c r="P41" s="35">
        <f t="shared" si="5"/>
        <v>142566.73302239506</v>
      </c>
      <c r="Q41" s="22"/>
      <c r="R41" s="37">
        <v>364</v>
      </c>
      <c r="S41" s="38">
        <v>387</v>
      </c>
      <c r="T41" s="38">
        <f t="shared" si="6"/>
        <v>23</v>
      </c>
      <c r="U41" s="30"/>
    </row>
    <row r="42" spans="1:21">
      <c r="A42" s="1">
        <f>MATCH(C42,'[3]Adjusted Factors'!D:D,0)</f>
        <v>19</v>
      </c>
      <c r="B42" s="12">
        <v>101216</v>
      </c>
      <c r="C42" s="12">
        <v>3012052</v>
      </c>
      <c r="D42" s="13" t="s">
        <v>20</v>
      </c>
      <c r="E42" s="33">
        <v>1855917.1988504911</v>
      </c>
      <c r="F42" s="26">
        <v>1.3272629267179651E-2</v>
      </c>
      <c r="G42" s="26">
        <v>0</v>
      </c>
      <c r="H42" s="33">
        <v>0</v>
      </c>
      <c r="I42" s="35">
        <f t="shared" si="4"/>
        <v>1855917.1988504911</v>
      </c>
      <c r="J42" s="27">
        <v>4922.8572913806129</v>
      </c>
      <c r="K42" s="35">
        <v>-9228.9600000000009</v>
      </c>
      <c r="L42" s="35">
        <f>I42+K42</f>
        <v>1846688.2388504911</v>
      </c>
      <c r="N42" s="35">
        <v>1709826.6210036243</v>
      </c>
      <c r="O42" s="35">
        <v>1855917.1988504911</v>
      </c>
      <c r="P42" s="35">
        <f t="shared" si="5"/>
        <v>146090.5778468668</v>
      </c>
      <c r="Q42" s="22"/>
      <c r="R42" s="37">
        <v>349</v>
      </c>
      <c r="S42" s="38">
        <v>377</v>
      </c>
      <c r="T42" s="38">
        <f t="shared" si="6"/>
        <v>28</v>
      </c>
      <c r="U42" s="30"/>
    </row>
    <row r="43" spans="1:21">
      <c r="A43" s="1">
        <f>MATCH(C43,'[3]Adjusted Factors'!D:D,0)</f>
        <v>46</v>
      </c>
      <c r="B43" s="12">
        <v>101241</v>
      </c>
      <c r="C43" s="12">
        <v>3014021</v>
      </c>
      <c r="D43" s="13" t="s">
        <v>47</v>
      </c>
      <c r="E43" s="33">
        <v>8583317.6040061638</v>
      </c>
      <c r="F43" s="26">
        <v>-2.1742563098389851E-2</v>
      </c>
      <c r="G43" s="26">
        <v>6.7425630983898519E-3</v>
      </c>
      <c r="H43" s="33">
        <v>54917.926795910054</v>
      </c>
      <c r="I43" s="35">
        <f t="shared" si="4"/>
        <v>8638235.530802073</v>
      </c>
      <c r="J43" s="27">
        <v>6156.9747190321259</v>
      </c>
      <c r="K43" s="35">
        <v>-34345.440000000002</v>
      </c>
      <c r="L43" s="35">
        <f>I43+K43</f>
        <v>8603890.0908020735</v>
      </c>
      <c r="N43" s="35">
        <v>8458605.399630174</v>
      </c>
      <c r="O43" s="35">
        <v>8638235.530802073</v>
      </c>
      <c r="P43" s="35">
        <f t="shared" si="5"/>
        <v>179630.13117189892</v>
      </c>
      <c r="Q43" s="22"/>
      <c r="R43" s="37">
        <v>1358</v>
      </c>
      <c r="S43" s="38">
        <v>1403</v>
      </c>
      <c r="T43" s="38">
        <f t="shared" si="6"/>
        <v>45</v>
      </c>
      <c r="U43" s="30"/>
    </row>
    <row r="44" spans="1:21">
      <c r="A44" s="1">
        <f>MATCH(C44,'[3]Adjusted Factors'!D:D,0)</f>
        <v>31</v>
      </c>
      <c r="B44" s="12">
        <v>101232</v>
      </c>
      <c r="C44" s="12">
        <v>3012069</v>
      </c>
      <c r="D44" s="13" t="s">
        <v>32</v>
      </c>
      <c r="E44" s="33">
        <v>2561457.3538576951</v>
      </c>
      <c r="F44" s="26">
        <v>1.4544749163294653E-2</v>
      </c>
      <c r="G44" s="26">
        <v>0</v>
      </c>
      <c r="H44" s="33">
        <v>0</v>
      </c>
      <c r="I44" s="35">
        <f t="shared" si="4"/>
        <v>2561457.3538576951</v>
      </c>
      <c r="J44" s="27">
        <v>4805.7361235604039</v>
      </c>
      <c r="K44" s="35">
        <v>-13047.84</v>
      </c>
      <c r="L44" s="35">
        <f>I44+K44</f>
        <v>2548409.5138576953</v>
      </c>
      <c r="N44" s="35">
        <v>2374062.7135038571</v>
      </c>
      <c r="O44" s="35">
        <v>2561457.3538576951</v>
      </c>
      <c r="P44" s="35">
        <f t="shared" si="5"/>
        <v>187394.64035383798</v>
      </c>
      <c r="Q44" s="22"/>
      <c r="R44" s="37">
        <v>498</v>
      </c>
      <c r="S44" s="38">
        <v>533</v>
      </c>
      <c r="T44" s="38">
        <f t="shared" si="6"/>
        <v>35</v>
      </c>
      <c r="U44" s="30"/>
    </row>
    <row r="45" spans="1:21">
      <c r="A45" s="1">
        <f>MATCH(C45,'[3]Adjusted Factors'!D:D,0)</f>
        <v>49</v>
      </c>
      <c r="B45" s="12">
        <v>101245</v>
      </c>
      <c r="C45" s="12">
        <v>3014027</v>
      </c>
      <c r="D45" s="13" t="s">
        <v>50</v>
      </c>
      <c r="E45" s="33">
        <v>9266129.1582206469</v>
      </c>
      <c r="F45" s="26">
        <v>-1.9731464344079585E-2</v>
      </c>
      <c r="G45" s="26">
        <v>4.7314643440795855E-3</v>
      </c>
      <c r="H45" s="33">
        <v>41538.363796166872</v>
      </c>
      <c r="I45" s="35">
        <f t="shared" si="4"/>
        <v>9307667.522016814</v>
      </c>
      <c r="J45" s="27">
        <v>6131.5332819610103</v>
      </c>
      <c r="K45" s="35">
        <v>-37160.639999999999</v>
      </c>
      <c r="L45" s="35">
        <f>I45+K45</f>
        <v>9270506.8820168134</v>
      </c>
      <c r="N45" s="35">
        <v>9114526.5076153297</v>
      </c>
      <c r="O45" s="35">
        <v>9307667.522016814</v>
      </c>
      <c r="P45" s="35">
        <f t="shared" si="5"/>
        <v>193141.01440148428</v>
      </c>
      <c r="Q45" s="22"/>
      <c r="R45" s="37">
        <v>1472</v>
      </c>
      <c r="S45" s="38">
        <v>1518</v>
      </c>
      <c r="T45" s="38">
        <f t="shared" si="6"/>
        <v>46</v>
      </c>
      <c r="U45" s="30"/>
    </row>
    <row r="46" spans="1:21">
      <c r="A46" s="1">
        <f>MATCH(C46,'[3]Adjusted Factors'!D:D,0)</f>
        <v>47</v>
      </c>
      <c r="B46" s="13">
        <v>101243</v>
      </c>
      <c r="C46" s="13">
        <v>3014023</v>
      </c>
      <c r="D46" s="13" t="s">
        <v>48</v>
      </c>
      <c r="E46" s="33">
        <v>5481856.6861000638</v>
      </c>
      <c r="F46" s="26">
        <v>5.9417490388835278E-4</v>
      </c>
      <c r="G46" s="26">
        <v>0</v>
      </c>
      <c r="H46" s="33">
        <v>0</v>
      </c>
      <c r="I46" s="35">
        <f t="shared" si="4"/>
        <v>5481856.6861000638</v>
      </c>
      <c r="J46" s="27">
        <v>6801.3110249380443</v>
      </c>
      <c r="K46" s="35">
        <v>-19730.88</v>
      </c>
      <c r="L46" s="35">
        <f>I46+K46</f>
        <v>5462125.806100064</v>
      </c>
      <c r="N46" s="35">
        <v>5274642.8128925012</v>
      </c>
      <c r="O46" s="35">
        <v>5481856.6861000638</v>
      </c>
      <c r="P46" s="35">
        <f t="shared" si="5"/>
        <v>207213.8732075626</v>
      </c>
      <c r="Q46" s="22"/>
      <c r="R46" s="37">
        <v>771</v>
      </c>
      <c r="S46" s="38">
        <v>806</v>
      </c>
      <c r="T46" s="38">
        <f t="shared" si="6"/>
        <v>35</v>
      </c>
      <c r="U46" s="30"/>
    </row>
    <row r="47" spans="1:21">
      <c r="A47" s="1">
        <f>MATCH(C47,'[3]Adjusted Factors'!D:D,0)</f>
        <v>51</v>
      </c>
      <c r="B47" s="12">
        <v>101247</v>
      </c>
      <c r="C47" s="12">
        <v>3014703</v>
      </c>
      <c r="D47" s="13" t="s">
        <v>52</v>
      </c>
      <c r="E47" s="33">
        <v>5688944.0843242528</v>
      </c>
      <c r="F47" s="26">
        <v>-3.499822124724649E-2</v>
      </c>
      <c r="G47" s="26">
        <v>1.9998221247246491E-2</v>
      </c>
      <c r="H47" s="33">
        <v>114579.11218037283</v>
      </c>
      <c r="I47" s="35">
        <f t="shared" si="4"/>
        <v>5803523.1965046255</v>
      </c>
      <c r="J47" s="27">
        <v>5667.5031215865483</v>
      </c>
      <c r="K47" s="35">
        <v>-25067.52</v>
      </c>
      <c r="L47" s="35">
        <f>I47+K47</f>
        <v>5778455.6765046259</v>
      </c>
      <c r="N47" s="35">
        <v>5525778.419859183</v>
      </c>
      <c r="O47" s="35">
        <v>5803523.1965046255</v>
      </c>
      <c r="P47" s="35">
        <f t="shared" si="5"/>
        <v>277744.77664544247</v>
      </c>
      <c r="Q47" s="22"/>
      <c r="R47" s="37">
        <v>959</v>
      </c>
      <c r="S47" s="38">
        <v>1024</v>
      </c>
      <c r="T47" s="38">
        <f t="shared" si="6"/>
        <v>65</v>
      </c>
      <c r="U47" s="30"/>
    </row>
    <row r="48" spans="1:21">
      <c r="A48" s="1">
        <f>MATCH(C48,'[3]Adjusted Factors'!D:D,0)</f>
        <v>12</v>
      </c>
      <c r="B48" s="12">
        <v>101198</v>
      </c>
      <c r="C48" s="12">
        <v>3012015</v>
      </c>
      <c r="D48" s="13" t="s">
        <v>13</v>
      </c>
      <c r="E48" s="33">
        <v>5265936.5883418331</v>
      </c>
      <c r="F48" s="26">
        <v>1.2255624095111609E-2</v>
      </c>
      <c r="G48" s="26">
        <v>0</v>
      </c>
      <c r="H48" s="33">
        <v>0</v>
      </c>
      <c r="I48" s="35">
        <f t="shared" si="4"/>
        <v>5265936.5883418331</v>
      </c>
      <c r="J48" s="27">
        <v>4935.2732786708839</v>
      </c>
      <c r="K48" s="35">
        <v>-26120.16</v>
      </c>
      <c r="L48" s="35">
        <f>I48+K48</f>
        <v>5239816.4283418329</v>
      </c>
      <c r="N48" s="35">
        <v>4979222.8283964107</v>
      </c>
      <c r="O48" s="35">
        <v>5265936.5883418331</v>
      </c>
      <c r="P48" s="35">
        <f t="shared" si="5"/>
        <v>286713.75994542241</v>
      </c>
      <c r="Q48" s="22"/>
      <c r="R48" s="37">
        <v>1012</v>
      </c>
      <c r="S48" s="38">
        <v>1067</v>
      </c>
      <c r="T48" s="38">
        <f t="shared" si="6"/>
        <v>55</v>
      </c>
      <c r="U48" s="30"/>
    </row>
    <row r="49" spans="1:21">
      <c r="A49" s="1">
        <f>MATCH(C49,'[3]Adjusted Factors'!D:D,0)</f>
        <v>45</v>
      </c>
      <c r="B49" s="12">
        <v>136431</v>
      </c>
      <c r="C49" s="12">
        <v>3013507</v>
      </c>
      <c r="D49" s="13" t="s">
        <v>46</v>
      </c>
      <c r="E49" s="33">
        <v>2447816.1732535544</v>
      </c>
      <c r="F49" s="26">
        <v>-0.16404224360772721</v>
      </c>
      <c r="G49" s="26">
        <v>0.14904224360772722</v>
      </c>
      <c r="H49" s="33">
        <v>408051.60357947304</v>
      </c>
      <c r="I49" s="35">
        <f t="shared" si="4"/>
        <v>2855867.7768330276</v>
      </c>
      <c r="J49" s="27">
        <v>5632.8752994734268</v>
      </c>
      <c r="K49" s="35">
        <v>-12411.36</v>
      </c>
      <c r="L49" s="35">
        <f>I49+K49</f>
        <v>2843456.4168330277</v>
      </c>
      <c r="N49" s="35">
        <v>2537987.7307874658</v>
      </c>
      <c r="O49" s="35">
        <v>2855867.7768330276</v>
      </c>
      <c r="P49" s="35">
        <f t="shared" si="5"/>
        <v>317880.04604556179</v>
      </c>
      <c r="Q49" s="22"/>
      <c r="R49" s="37">
        <v>438</v>
      </c>
      <c r="S49" s="38">
        <v>507</v>
      </c>
      <c r="T49" s="38">
        <f t="shared" si="6"/>
        <v>69</v>
      </c>
      <c r="U49" s="30"/>
    </row>
    <row r="50" spans="1:21">
      <c r="A50" s="1">
        <f>MATCH(C50,'[3]Adjusted Factors'!D:D,0)</f>
        <v>60</v>
      </c>
      <c r="B50" s="12">
        <v>0</v>
      </c>
      <c r="C50" s="12">
        <v>3012019</v>
      </c>
      <c r="D50" s="13" t="s">
        <v>61</v>
      </c>
      <c r="E50" s="33">
        <v>320881.66666666663</v>
      </c>
      <c r="F50" s="26">
        <v>0</v>
      </c>
      <c r="G50" s="26">
        <v>0</v>
      </c>
      <c r="H50" s="33">
        <v>0</v>
      </c>
      <c r="I50" s="35">
        <f t="shared" si="4"/>
        <v>320881.66666666663</v>
      </c>
      <c r="J50" s="27">
        <v>7732.0883534136537</v>
      </c>
      <c r="K50" s="35">
        <v>0</v>
      </c>
      <c r="L50" s="35">
        <f>I50+K50</f>
        <v>320881.66666666663</v>
      </c>
      <c r="N50" s="35">
        <v>0</v>
      </c>
      <c r="O50" s="35">
        <v>320881.66666666663</v>
      </c>
      <c r="P50" s="35">
        <f t="shared" si="5"/>
        <v>320881.66666666663</v>
      </c>
      <c r="Q50" s="22"/>
      <c r="R50" s="37">
        <v>0</v>
      </c>
      <c r="S50" s="38">
        <v>41.5</v>
      </c>
      <c r="T50" s="38">
        <f t="shared" si="6"/>
        <v>41.5</v>
      </c>
      <c r="U50" s="30"/>
    </row>
    <row r="51" spans="1:21">
      <c r="A51" s="1">
        <f>MATCH(C51,'[3]Adjusted Factors'!D:D,0)</f>
        <v>48</v>
      </c>
      <c r="B51" s="12">
        <v>101244</v>
      </c>
      <c r="C51" s="12">
        <v>3014024</v>
      </c>
      <c r="D51" s="13" t="s">
        <v>49</v>
      </c>
      <c r="E51" s="33">
        <v>9861779.1542378962</v>
      </c>
      <c r="F51" s="26">
        <v>-2.8732889761137682E-2</v>
      </c>
      <c r="G51" s="26">
        <v>1.3732889761137682E-2</v>
      </c>
      <c r="H51" s="33">
        <v>132217.2710148019</v>
      </c>
      <c r="I51" s="35">
        <f t="shared" si="4"/>
        <v>9993996.4252526984</v>
      </c>
      <c r="J51" s="27">
        <v>6422.8768799824538</v>
      </c>
      <c r="K51" s="35">
        <v>-38090.880000000005</v>
      </c>
      <c r="L51" s="35">
        <f>I51+K51</f>
        <v>9955905.5452526975</v>
      </c>
      <c r="N51" s="35">
        <v>9660851.7255663928</v>
      </c>
      <c r="O51" s="35">
        <v>9993996.4252526984</v>
      </c>
      <c r="P51" s="35">
        <f t="shared" si="5"/>
        <v>333144.6996863056</v>
      </c>
      <c r="Q51" s="22"/>
      <c r="R51" s="37">
        <v>1463</v>
      </c>
      <c r="S51" s="38">
        <v>1556</v>
      </c>
      <c r="T51" s="38">
        <f t="shared" si="6"/>
        <v>93</v>
      </c>
      <c r="U51" s="30"/>
    </row>
    <row r="52" spans="1:21">
      <c r="A52" s="1">
        <f>MATCH(C52,'[3]Adjusted Factors'!D:D,0)</f>
        <v>50</v>
      </c>
      <c r="B52" s="13">
        <v>133561</v>
      </c>
      <c r="C52" s="13">
        <v>3014029</v>
      </c>
      <c r="D52" s="13" t="s">
        <v>51</v>
      </c>
      <c r="E52" s="33">
        <v>9659796.8866813127</v>
      </c>
      <c r="F52" s="26">
        <v>-1.236637486429598E-2</v>
      </c>
      <c r="G52" s="26">
        <v>0</v>
      </c>
      <c r="H52" s="33">
        <v>0</v>
      </c>
      <c r="I52" s="35">
        <f t="shared" si="4"/>
        <v>9659796.8866813127</v>
      </c>
      <c r="J52" s="27">
        <v>7937.3844590643494</v>
      </c>
      <c r="K52" s="35">
        <v>-29792.16</v>
      </c>
      <c r="L52" s="35">
        <f>I52+K52</f>
        <v>9630004.7266813125</v>
      </c>
      <c r="N52" s="35">
        <v>9298520.5582391098</v>
      </c>
      <c r="O52" s="35">
        <v>9659796.8866813127</v>
      </c>
      <c r="P52" s="35">
        <f t="shared" si="5"/>
        <v>361276.32844220288</v>
      </c>
      <c r="Q52" s="22"/>
      <c r="R52" s="37">
        <v>1155</v>
      </c>
      <c r="S52" s="38">
        <v>1217</v>
      </c>
      <c r="T52" s="38">
        <f t="shared" si="6"/>
        <v>62</v>
      </c>
      <c r="U52" s="30"/>
    </row>
    <row r="53" spans="1:21">
      <c r="A53" s="1">
        <f>MATCH(C53,'[3]Adjusted Factors'!D:D,0)</f>
        <v>57</v>
      </c>
      <c r="B53" s="12">
        <v>141178</v>
      </c>
      <c r="C53" s="12">
        <v>3014004</v>
      </c>
      <c r="D53" s="13" t="s">
        <v>58</v>
      </c>
      <c r="E53" s="33">
        <v>6395102.5433986466</v>
      </c>
      <c r="F53" s="26">
        <v>3.5873162887188493E-3</v>
      </c>
      <c r="G53" s="26">
        <v>0</v>
      </c>
      <c r="H53" s="33">
        <v>0</v>
      </c>
      <c r="I53" s="35">
        <f t="shared" si="4"/>
        <v>6395102.5433986466</v>
      </c>
      <c r="J53" s="27">
        <v>6102.1970833956548</v>
      </c>
      <c r="K53" s="35">
        <v>0</v>
      </c>
      <c r="L53" s="35">
        <f>I53+K53</f>
        <v>6395102.5433986466</v>
      </c>
      <c r="N53" s="35">
        <v>5954093.1760764252</v>
      </c>
      <c r="O53" s="35">
        <v>6395102.5433986466</v>
      </c>
      <c r="P53" s="35">
        <f t="shared" si="5"/>
        <v>441009.3673222214</v>
      </c>
      <c r="Q53" s="22"/>
      <c r="R53" s="37">
        <v>977</v>
      </c>
      <c r="S53" s="38">
        <v>1048</v>
      </c>
      <c r="T53" s="38">
        <f t="shared" si="6"/>
        <v>71</v>
      </c>
      <c r="U53" s="30"/>
    </row>
    <row r="54" spans="1:21">
      <c r="A54" s="1">
        <f>MATCH(C54,'[3]Adjusted Factors'!D:D,0)</f>
        <v>10</v>
      </c>
      <c r="B54" s="13">
        <v>101193</v>
      </c>
      <c r="C54" s="13">
        <v>3012010</v>
      </c>
      <c r="D54" s="13" t="s">
        <v>11</v>
      </c>
      <c r="E54" s="33">
        <v>4945322.1912998818</v>
      </c>
      <c r="F54" s="26">
        <v>8.4400929057543359E-3</v>
      </c>
      <c r="G54" s="26">
        <v>0</v>
      </c>
      <c r="H54" s="33">
        <v>0</v>
      </c>
      <c r="I54" s="35">
        <f t="shared" si="4"/>
        <v>4945322.1912998818</v>
      </c>
      <c r="J54" s="27">
        <v>5000.3257748229344</v>
      </c>
      <c r="K54" s="35">
        <v>-24210.720000000001</v>
      </c>
      <c r="L54" s="35">
        <f>I54+K54</f>
        <v>4921111.471299882</v>
      </c>
      <c r="N54" s="35">
        <v>4484994.1550130472</v>
      </c>
      <c r="O54" s="35">
        <v>4945322.1912998818</v>
      </c>
      <c r="P54" s="35">
        <f t="shared" si="5"/>
        <v>460328.03628683463</v>
      </c>
      <c r="Q54" s="22"/>
      <c r="R54" s="37">
        <v>897</v>
      </c>
      <c r="S54" s="38">
        <v>989</v>
      </c>
      <c r="T54" s="38">
        <f t="shared" si="6"/>
        <v>92</v>
      </c>
      <c r="U54" s="30"/>
    </row>
    <row r="55" spans="1:21">
      <c r="A55" s="1">
        <f>MATCH(C55,'[3]Adjusted Factors'!D:D,0)</f>
        <v>29</v>
      </c>
      <c r="B55" s="13">
        <v>101230</v>
      </c>
      <c r="C55" s="13">
        <v>3012067</v>
      </c>
      <c r="D55" s="13" t="s">
        <v>30</v>
      </c>
      <c r="E55" s="33">
        <v>5598374.7648269814</v>
      </c>
      <c r="F55" s="26">
        <v>4.5158440990073611E-3</v>
      </c>
      <c r="G55" s="26">
        <v>0</v>
      </c>
      <c r="H55" s="33">
        <v>0</v>
      </c>
      <c r="I55" s="35">
        <f t="shared" si="4"/>
        <v>5598374.7648269814</v>
      </c>
      <c r="J55" s="27">
        <v>4826.1851420922249</v>
      </c>
      <c r="K55" s="35">
        <v>-28396.799999999999</v>
      </c>
      <c r="L55" s="35">
        <f>I55+K55</f>
        <v>5569977.9648269815</v>
      </c>
      <c r="N55" s="35">
        <v>5099007.9210711783</v>
      </c>
      <c r="O55" s="35">
        <v>5598374.7648269814</v>
      </c>
      <c r="P55" s="35">
        <f t="shared" si="5"/>
        <v>499366.84375580307</v>
      </c>
      <c r="Q55" s="22"/>
      <c r="R55" s="37">
        <v>1055</v>
      </c>
      <c r="S55" s="38">
        <v>1160</v>
      </c>
      <c r="T55" s="38">
        <f t="shared" si="6"/>
        <v>105</v>
      </c>
      <c r="U55" s="30"/>
    </row>
    <row r="56" spans="1:21">
      <c r="A56" s="1">
        <f>MATCH(C56,'[3]Adjusted Factors'!D:D,0)</f>
        <v>53</v>
      </c>
      <c r="B56" s="12">
        <v>101246</v>
      </c>
      <c r="C56" s="12">
        <v>3014028</v>
      </c>
      <c r="D56" s="13" t="s">
        <v>54</v>
      </c>
      <c r="E56" s="33">
        <v>10482751.970629085</v>
      </c>
      <c r="F56" s="26">
        <v>4.7885759331198286E-3</v>
      </c>
      <c r="G56" s="26">
        <v>0</v>
      </c>
      <c r="H56" s="33">
        <v>0</v>
      </c>
      <c r="I56" s="35">
        <f t="shared" si="4"/>
        <v>10482751.970629085</v>
      </c>
      <c r="J56" s="27">
        <v>5732.9789284271728</v>
      </c>
      <c r="K56" s="35">
        <v>0</v>
      </c>
      <c r="L56" s="35">
        <f>I56+K56</f>
        <v>10482751.970629085</v>
      </c>
      <c r="N56" s="35">
        <v>9860249.8559306078</v>
      </c>
      <c r="O56" s="35">
        <v>10482751.970629085</v>
      </c>
      <c r="P56" s="35">
        <f t="shared" si="5"/>
        <v>622502.11469847709</v>
      </c>
      <c r="Q56" s="22"/>
      <c r="R56" s="37">
        <v>1653.5</v>
      </c>
      <c r="S56" s="38">
        <v>1828.5</v>
      </c>
      <c r="T56" s="38">
        <f t="shared" si="6"/>
        <v>175</v>
      </c>
      <c r="U56" s="30"/>
    </row>
    <row r="57" spans="1:21">
      <c r="A57" s="1">
        <f>MATCH(C57,'[3]Adjusted Factors'!D:D,0)</f>
        <v>22</v>
      </c>
      <c r="B57" s="12">
        <v>101222</v>
      </c>
      <c r="C57" s="12">
        <v>3012059</v>
      </c>
      <c r="D57" s="13" t="s">
        <v>23</v>
      </c>
      <c r="E57" s="33">
        <v>5323107.7189260293</v>
      </c>
      <c r="F57" s="26">
        <v>1.9167010776732073E-2</v>
      </c>
      <c r="G57" s="26">
        <v>0</v>
      </c>
      <c r="H57" s="33">
        <v>0</v>
      </c>
      <c r="I57" s="35">
        <f t="shared" si="4"/>
        <v>5323107.7189260293</v>
      </c>
      <c r="J57" s="27">
        <v>4735.8609598986022</v>
      </c>
      <c r="K57" s="35">
        <v>-27515.52</v>
      </c>
      <c r="L57" s="35">
        <f>I57+K57</f>
        <v>5295592.1989260297</v>
      </c>
      <c r="N57" s="35">
        <v>4655395.817350762</v>
      </c>
      <c r="O57" s="35">
        <v>5323107.7189260293</v>
      </c>
      <c r="P57" s="35">
        <f t="shared" si="5"/>
        <v>667711.90157526731</v>
      </c>
      <c r="Q57" s="22"/>
      <c r="R57" s="37">
        <v>991</v>
      </c>
      <c r="S57" s="38">
        <v>1124</v>
      </c>
      <c r="T57" s="38">
        <f t="shared" si="6"/>
        <v>133</v>
      </c>
      <c r="U57" s="30"/>
    </row>
    <row r="58" spans="1:21">
      <c r="A58" s="1">
        <f>MATCH(C58,'[3]Adjusted Factors'!D:D,0)</f>
        <v>56</v>
      </c>
      <c r="B58" s="12">
        <v>139791</v>
      </c>
      <c r="C58" s="12">
        <v>3014001</v>
      </c>
      <c r="D58" s="13" t="s">
        <v>57</v>
      </c>
      <c r="E58" s="33">
        <v>3357588.3862462123</v>
      </c>
      <c r="F58" s="26">
        <v>4.6807945082078639E-2</v>
      </c>
      <c r="G58" s="26">
        <v>0</v>
      </c>
      <c r="H58" s="33">
        <v>0</v>
      </c>
      <c r="I58" s="35">
        <f t="shared" si="4"/>
        <v>3357588.3862462123</v>
      </c>
      <c r="J58" s="27">
        <v>6060.6288560400944</v>
      </c>
      <c r="K58" s="35">
        <v>0</v>
      </c>
      <c r="L58" s="35">
        <f>I58+K58</f>
        <v>3357588.3862462123</v>
      </c>
      <c r="N58" s="35">
        <v>2625295.2209046176</v>
      </c>
      <c r="O58" s="35">
        <v>3357588.3862462123</v>
      </c>
      <c r="P58" s="35">
        <f t="shared" si="5"/>
        <v>732293.16534159472</v>
      </c>
      <c r="Q58" s="22"/>
      <c r="R58" s="37">
        <v>449.16666666666669</v>
      </c>
      <c r="S58" s="38">
        <v>554</v>
      </c>
      <c r="T58" s="38">
        <f t="shared" si="6"/>
        <v>104.83333333333331</v>
      </c>
      <c r="U58" s="30"/>
    </row>
    <row r="59" spans="1:21">
      <c r="A59" s="1">
        <f>MATCH(C59,'[3]Adjusted Factors'!D:D,0)</f>
        <v>58</v>
      </c>
      <c r="B59" s="12">
        <v>140962</v>
      </c>
      <c r="C59" s="12">
        <v>3014003</v>
      </c>
      <c r="D59" s="13" t="s">
        <v>59</v>
      </c>
      <c r="E59" s="33">
        <v>1431941.6166333666</v>
      </c>
      <c r="F59" s="26">
        <v>0.24838424583891744</v>
      </c>
      <c r="G59" s="26">
        <v>0</v>
      </c>
      <c r="H59" s="33">
        <v>0</v>
      </c>
      <c r="I59" s="35">
        <f t="shared" si="4"/>
        <v>1431941.6166333666</v>
      </c>
      <c r="J59" s="27">
        <v>5160.1499698499692</v>
      </c>
      <c r="K59" s="35">
        <v>0</v>
      </c>
      <c r="L59" s="35">
        <f>I59+K59</f>
        <v>1431941.6166333666</v>
      </c>
      <c r="N59" s="35">
        <v>641594.82017543865</v>
      </c>
      <c r="O59" s="35">
        <v>1431941.6166333666</v>
      </c>
      <c r="P59" s="35">
        <f t="shared" si="5"/>
        <v>790346.79645792791</v>
      </c>
      <c r="Q59" s="22"/>
      <c r="R59" s="37">
        <v>129.16666666666669</v>
      </c>
      <c r="S59" s="38">
        <v>277.5</v>
      </c>
      <c r="T59" s="38">
        <f t="shared" si="6"/>
        <v>148.33333333333331</v>
      </c>
      <c r="U59" s="30"/>
    </row>
    <row r="60" spans="1:21">
      <c r="B60" s="17">
        <v>140945</v>
      </c>
      <c r="C60" s="17">
        <v>3014005</v>
      </c>
      <c r="D60" s="18" t="s">
        <v>62</v>
      </c>
      <c r="E60" s="33">
        <v>1075401.3583364747</v>
      </c>
      <c r="F60" s="26">
        <v>0</v>
      </c>
      <c r="G60" s="26">
        <v>0</v>
      </c>
      <c r="H60" s="33">
        <v>0</v>
      </c>
      <c r="I60" s="35">
        <f t="shared" si="4"/>
        <v>1075401.3583364747</v>
      </c>
      <c r="J60" s="27">
        <v>7520.2892191361871</v>
      </c>
      <c r="K60" s="35">
        <v>0</v>
      </c>
      <c r="L60" s="35">
        <f>I60+K60</f>
        <v>1075401.3583364747</v>
      </c>
      <c r="N60" s="35">
        <v>0</v>
      </c>
      <c r="O60" s="35">
        <v>1075401.3583364747</v>
      </c>
      <c r="P60" s="35">
        <f t="shared" si="5"/>
        <v>1075401.3583364747</v>
      </c>
      <c r="Q60" s="22"/>
      <c r="R60" s="37">
        <v>0</v>
      </c>
      <c r="S60" s="38">
        <v>143</v>
      </c>
      <c r="T60" s="38">
        <f t="shared" si="6"/>
        <v>143</v>
      </c>
      <c r="U60" s="30"/>
    </row>
  </sheetData>
  <sortState ref="A5:AG60">
    <sortCondition ref="P5:P60"/>
  </sortState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1617 Model</vt:lpstr>
      <vt:lpstr>'1617 Model'!Print_Area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lmedlock</dc:creator>
  <cp:lastModifiedBy>lmedlock</cp:lastModifiedBy>
  <cp:lastPrinted>2016-01-08T15:31:58Z</cp:lastPrinted>
  <dcterms:created xsi:type="dcterms:W3CDTF">2015-10-16T15:31:05Z</dcterms:created>
  <dcterms:modified xsi:type="dcterms:W3CDTF">2016-01-08T17:21:06Z</dcterms:modified>
</cp:coreProperties>
</file>