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5012" windowHeight="7872" activeTab="0"/>
  </bookViews>
  <sheets>
    <sheet name="Summary" sheetId="1" r:id="rId1"/>
  </sheets>
  <externalReferences>
    <externalReference r:id="rId4"/>
    <externalReference r:id="rId5"/>
  </externalReferences>
  <definedNames>
    <definedName name="Allocated_Totals">'[1]New ISB'!$A$3:$AS$3</definedName>
    <definedName name="Anchor_Baseline">'[1]12-13 Baselines'!$A$3</definedName>
    <definedName name="Anchor_DD">'[1]De Delegation'!$A$53</definedName>
    <definedName name="Anchor_Factors">'[1]Factors'!$A$3</definedName>
    <definedName name="Anchor_Input">'[1]Input Data'!$A$6</definedName>
    <definedName name="Anchor_LocalFactors">'[1]Local Factors'!$A$3</definedName>
    <definedName name="Anchor_NDShare">'[1]New Delegation Control'!$A$52</definedName>
    <definedName name="Anchor_NewISB">'[1]New ISB'!$A$5</definedName>
    <definedName name="anchor_T1">'[1]12-13 LA Table'!$N$7</definedName>
    <definedName name="anchor_T4">'[1]12-13 Table 4'!$L$3</definedName>
    <definedName name="Ceiling">'[2]Control Sheet model A'!$K$5</definedName>
    <definedName name="Chart_Change">'[1]Summary Data'!$K$34</definedName>
    <definedName name="Chart_Factors">'[1]Look Up'!$C$9:$C$31</definedName>
    <definedName name="Chart_Ind">'[1]Summary Data'!$K$33</definedName>
    <definedName name="Col_Ref_Baseline">'[1]12-13 Baselines'!$A$1:$U$1</definedName>
    <definedName name="Col_Ref_DD">'[1]De Delegation'!$A$52:$AK$52</definedName>
    <definedName name="Col_Ref_Factors">'[1]Factors'!$A$2:$AW$2</definedName>
    <definedName name="Col_Ref_Input">'[1]Input Data'!$A$5:$AT$5</definedName>
    <definedName name="Col_Ref_LocalFactors">'[1]Local Factors'!$A$1:$V$1</definedName>
    <definedName name="Col_Ref_NDShare">'[1]New Delegation Control'!$A$51:$AQ$51</definedName>
    <definedName name="Col_Ref_NewISB">'[1]New ISB'!$A$4:$BE$4</definedName>
    <definedName name="Col_Ref_T1">'[1]12-13 LA Table'!$N$4:$U$4</definedName>
    <definedName name="Col_Ref_T4">'[1]12-13 Table 4'!$L$2:$X$2</definedName>
    <definedName name="Data_LANam">'[1]Cover'!$O$6</definedName>
    <definedName name="DataInput">'[1]Input Data'!$A$6:$AT$59</definedName>
    <definedName name="DataLocalFactors">'[1]Local Factors'!$A$3:$V$56</definedName>
    <definedName name="INDICATORS_DD_P">'[1]De Delegation'!$B$10:$B$41</definedName>
    <definedName name="INDICATORS_DD_S">'[1]De Delegation'!$Q$10:$Q$41</definedName>
    <definedName name="INDICATORS_ND">'[1]New Delegation Control'!$B$5:$B$42</definedName>
    <definedName name="LIst_EAL_PRI">'[1]Look Up'!$B$4:$D$4</definedName>
    <definedName name="List_EAL_SEC">'[1]Look Up'!$B$6:$D$6</definedName>
    <definedName name="List_FSM_P">'[1]Look Up'!$B$3:$C$3</definedName>
    <definedName name="List_FSM_S">'[1]Look Up'!$B$5:$C$5</definedName>
    <definedName name="List_LAC">'[1]Look Up'!$B$2:$D$2</definedName>
    <definedName name="List_PAtt_Pri">'[1]Look Up'!$B$7:$C$7</definedName>
    <definedName name="List_Phase">'[1]Look Up'!$D$10:$E$13</definedName>
    <definedName name="ND_Headers">'[1]12-13 LA Table'!$A$7:$A$38</definedName>
    <definedName name="ND_Total">'[1]New Delegation Control'!$R$5:$R$42</definedName>
    <definedName name="NDEP">'[1]New ISB'!$D$2:$AJ$2</definedName>
    <definedName name="NSEN">'[1]New ISB'!$D$1:$AJ$1</definedName>
    <definedName name="_xlnm.Print_Area" localSheetId="0">'Summary'!$A$1:$G$56</definedName>
    <definedName name="School_URN_Baseline">'[1]12-13 Baselines'!$A$3:$A$56</definedName>
    <definedName name="School_URN_DD">'[1]De Delegation'!$A$53:$A$106</definedName>
    <definedName name="School_URN_Factors">'[1]Factors'!$A$3:$A$56</definedName>
    <definedName name="School_URN_Input">'[1]Input Data'!$A$6:$A$59</definedName>
    <definedName name="School_URN_LocalFactors">'[1]Local Factors'!$A$3:$A$56</definedName>
    <definedName name="School_URN_NDShare">'[1]New Delegation Control'!$A$52:$A$105</definedName>
    <definedName name="School_URN_NewISB">'[1]New ISB'!$A$5:$A$58</definedName>
    <definedName name="T1_Growth">'[1]New Delegation Control'!$R$4</definedName>
    <definedName name="T1_School">'[1]12-13 LA Table'!$M$7:$M$38</definedName>
    <definedName name="T1_School_HN">'[1]12-13 LA Table'!$M$2</definedName>
    <definedName name="T1_Transfer">'[1]12-13 LA Table'!$M$1</definedName>
    <definedName name="T4_School">'[1]12-13 Table 4'!$K$3:$K$187</definedName>
    <definedName name="UNITVALUES_DD_P">'[1]De Delegation'!$M$10:$M$41</definedName>
    <definedName name="UNITVALUES_DD_S">'[1]De Delegation'!$AB$10:$AB$41</definedName>
    <definedName name="UNITVALUES_ND">'[1]New Delegation Control'!$S$5:$S$42</definedName>
    <definedName name="X_Label">'[1]Chart_Data'!$E$1</definedName>
    <definedName name="XAxis">'[1]Chart_Data'!$E$2:$E$55</definedName>
    <definedName name="Y_Label">'[1]Chart_Data'!$D$1</definedName>
    <definedName name="YAxis">'[1]Chart_Data'!$D$2:$D$55</definedName>
  </definedNames>
  <calcPr fullCalcOnLoad="1"/>
</workbook>
</file>

<file path=xl/sharedStrings.xml><?xml version="1.0" encoding="utf-8"?>
<sst xmlns="http://schemas.openxmlformats.org/spreadsheetml/2006/main" count="74" uniqueCount="62">
  <si>
    <t>Summary of Funding Reform Models as at 14th January 2014</t>
  </si>
  <si>
    <t>Model</t>
  </si>
  <si>
    <t>2013-14</t>
  </si>
  <si>
    <t>Aim</t>
  </si>
  <si>
    <t>Final 2013-14 Funding Model (for Comparision purposes)</t>
  </si>
  <si>
    <t>2014/15 proposed
Model 1
(October 2013)</t>
  </si>
  <si>
    <t>2014/15 Final Model</t>
  </si>
  <si>
    <t>Summary of Factor Changes</t>
  </si>
  <si>
    <t xml:space="preserve">4% cap, £0 off primary, £400 off KS3&amp;4 AWPU
</t>
  </si>
  <si>
    <t>AWPU - KS1 &amp; 2</t>
  </si>
  <si>
    <t>AWPU - K3</t>
  </si>
  <si>
    <t>AWPU - KS4</t>
  </si>
  <si>
    <t>Dedelegated amount</t>
  </si>
  <si>
    <t>Centrally retained top slice</t>
  </si>
  <si>
    <t>Caps at;</t>
  </si>
  <si>
    <t>Change from model 1</t>
  </si>
  <si>
    <t>MFG/ (CAP)</t>
  </si>
  <si>
    <t>Pre MFG Primary:Secondary ratio</t>
  </si>
  <si>
    <t>Post MFG Primary:Secondary ratio</t>
  </si>
  <si>
    <t>Net Primary Gain/(Loss)</t>
  </si>
  <si>
    <t>Net Secondary Gain/(Loss)</t>
  </si>
  <si>
    <t>Primary 'winners' (Cash terms)</t>
  </si>
  <si>
    <t>Primary 'losers' (Cash terms)</t>
  </si>
  <si>
    <t>Secondary 'winners' (Cash terms)</t>
  </si>
  <si>
    <t>Secondary 'losers' (Cash terms)</t>
  </si>
  <si>
    <t>Biggest Loss (Primary)</t>
  </si>
  <si>
    <t>Smallest Loss (Primary)</t>
  </si>
  <si>
    <t>Biggest Loss (Secondary)</t>
  </si>
  <si>
    <t>Smallest Loss (Secondary)</t>
  </si>
  <si>
    <t>Hyper-link</t>
  </si>
  <si>
    <t>modelling tool 2013-14 Funding Model D Final 13-14 formula.xlsm</t>
  </si>
  <si>
    <t>Model1.xlsx</t>
  </si>
  <si>
    <t>Final Model</t>
  </si>
  <si>
    <t>Factor Details</t>
  </si>
  <si>
    <t>Unit Value</t>
  </si>
  <si>
    <t>Total Allocated</t>
  </si>
  <si>
    <t>AWPU - KS1</t>
  </si>
  <si>
    <t>AWPU - KS3</t>
  </si>
  <si>
    <t>Deprivation - Primaries - FSM ever 6</t>
  </si>
  <si>
    <t>Deprivation - Secondaries - FSM ever 6</t>
  </si>
  <si>
    <t>Looked After Children - LAC</t>
  </si>
  <si>
    <t>Low Attainment year 1
Low Attainment % Y2-5 78</t>
  </si>
  <si>
    <t>EAL - Primaries - EAL 3</t>
  </si>
  <si>
    <t>EAL - Secondaries - EAL 3</t>
  </si>
  <si>
    <t>Mobility - Primaries</t>
  </si>
  <si>
    <t>Mobility - Secondaries</t>
  </si>
  <si>
    <t>Lump sum</t>
  </si>
  <si>
    <t>Split Sites - Primaries</t>
  </si>
  <si>
    <t>Split Sites Secondaries</t>
  </si>
  <si>
    <t>Rates</t>
  </si>
  <si>
    <t>as funded</t>
  </si>
  <si>
    <t>PFI Funding</t>
  </si>
  <si>
    <t>as agreed</t>
  </si>
  <si>
    <t>MFG</t>
  </si>
  <si>
    <t>as calculated</t>
  </si>
  <si>
    <t>TOTAL</t>
  </si>
  <si>
    <t>Spare/(gap)</t>
  </si>
  <si>
    <t>Secondary pupils not achieving (KS2 level 4 English or Maths)</t>
  </si>
  <si>
    <t>APPENDIX 5</t>
  </si>
  <si>
    <t>Deprivation - IDACI band 5</t>
  </si>
  <si>
    <t>Deprivation - IDACI band 6</t>
  </si>
  <si>
    <t xml:space="preserve">4.51% cap, no change primary, £400 off KS3&amp;4 AWPU,Low attainment factor reduced by £100
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</si>
</sst>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  <numFmt numFmtId="165" formatCode="0.0%"/>
    <numFmt numFmtId="166" formatCode="#,##0;\(#,##0\)"/>
  </numFmts>
  <fonts count="47">
    <font>
      <sz val="12"/>
      <color theme="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8"/>
      <name val="MS Sans Serif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u val="single"/>
      <sz val="12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u val="single"/>
      <sz val="12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sz val="12"/>
      <color indexed="9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1"/>
      <color theme="1"/>
      <name val="Calibri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b/>
      <u val="single"/>
      <sz val="12"/>
      <color theme="1"/>
      <name val="Arial"/>
      <family val="2"/>
    </font>
    <font>
      <sz val="9"/>
      <color theme="1"/>
      <name val="Arial"/>
      <family val="2"/>
    </font>
    <font>
      <u val="single"/>
      <sz val="12"/>
      <color theme="1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thin"/>
      <top/>
      <bottom style="hair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 style="thin"/>
      <top style="thin"/>
      <bottom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hair"/>
      <bottom/>
    </border>
    <border>
      <left/>
      <right style="thin"/>
      <top style="hair"/>
      <bottom/>
    </border>
    <border>
      <left style="thin"/>
      <right/>
      <top/>
      <bottom style="hair"/>
    </border>
    <border>
      <left/>
      <right style="thin"/>
      <top/>
      <bottom style="hair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30" fillId="0" borderId="0">
      <alignment/>
      <protection/>
    </xf>
    <xf numFmtId="0" fontId="4" fillId="0" borderId="0" applyAlignment="0">
      <protection locked="0"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44" fillId="0" borderId="0" xfId="59" applyFont="1">
      <alignment/>
      <protection/>
    </xf>
    <xf numFmtId="0" fontId="0" fillId="0" borderId="0" xfId="59" applyFont="1" applyFill="1">
      <alignment/>
      <protection/>
    </xf>
    <xf numFmtId="0" fontId="42" fillId="0" borderId="0" xfId="59" applyFont="1" applyFill="1">
      <alignment/>
      <protection/>
    </xf>
    <xf numFmtId="0" fontId="0" fillId="0" borderId="0" xfId="59" applyFont="1">
      <alignment/>
      <protection/>
    </xf>
    <xf numFmtId="0" fontId="44" fillId="0" borderId="10" xfId="59" applyFont="1" applyBorder="1" applyAlignment="1">
      <alignment horizontal="center" vertical="center"/>
      <protection/>
    </xf>
    <xf numFmtId="0" fontId="42" fillId="0" borderId="0" xfId="59" applyFont="1">
      <alignment/>
      <protection/>
    </xf>
    <xf numFmtId="0" fontId="42" fillId="0" borderId="10" xfId="59" applyFont="1" applyBorder="1" applyAlignment="1">
      <alignment horizontal="center" vertical="center"/>
      <protection/>
    </xf>
    <xf numFmtId="0" fontId="42" fillId="0" borderId="11" xfId="59" applyFont="1" applyBorder="1">
      <alignment/>
      <protection/>
    </xf>
    <xf numFmtId="0" fontId="42" fillId="0" borderId="12" xfId="59" applyFont="1" applyBorder="1">
      <alignment/>
      <protection/>
    </xf>
    <xf numFmtId="43" fontId="0" fillId="0" borderId="13" xfId="44" applyFont="1" applyFill="1" applyBorder="1" applyAlignment="1">
      <alignment horizontal="right"/>
    </xf>
    <xf numFmtId="164" fontId="0" fillId="0" borderId="14" xfId="44" applyNumberFormat="1" applyFont="1" applyFill="1" applyBorder="1" applyAlignment="1">
      <alignment horizontal="right"/>
    </xf>
    <xf numFmtId="164" fontId="0" fillId="0" borderId="13" xfId="44" applyNumberFormat="1" applyFont="1" applyFill="1" applyBorder="1" applyAlignment="1">
      <alignment horizontal="right"/>
    </xf>
    <xf numFmtId="0" fontId="45" fillId="0" borderId="0" xfId="0" applyFont="1" applyAlignment="1">
      <alignment/>
    </xf>
    <xf numFmtId="0" fontId="42" fillId="0" borderId="12" xfId="59" applyFont="1" applyFill="1" applyBorder="1">
      <alignment/>
      <protection/>
    </xf>
    <xf numFmtId="0" fontId="42" fillId="0" borderId="15" xfId="59" applyFont="1" applyBorder="1">
      <alignment/>
      <protection/>
    </xf>
    <xf numFmtId="166" fontId="0" fillId="0" borderId="0" xfId="59" applyNumberFormat="1" applyFont="1">
      <alignment/>
      <protection/>
    </xf>
    <xf numFmtId="0" fontId="42" fillId="0" borderId="16" xfId="59" applyFont="1" applyBorder="1">
      <alignment/>
      <protection/>
    </xf>
    <xf numFmtId="0" fontId="42" fillId="0" borderId="17" xfId="59" applyFont="1" applyBorder="1">
      <alignment/>
      <protection/>
    </xf>
    <xf numFmtId="0" fontId="42" fillId="0" borderId="0" xfId="59" applyFont="1" applyBorder="1">
      <alignment/>
      <protection/>
    </xf>
    <xf numFmtId="3" fontId="0" fillId="0" borderId="0" xfId="59" applyNumberFormat="1" applyFont="1" applyFill="1" applyBorder="1" applyAlignment="1">
      <alignment horizontal="right"/>
      <protection/>
    </xf>
    <xf numFmtId="0" fontId="2" fillId="0" borderId="0" xfId="0" applyFont="1" applyAlignment="1">
      <alignment/>
    </xf>
    <xf numFmtId="0" fontId="42" fillId="0" borderId="10" xfId="59" applyFont="1" applyBorder="1" applyAlignment="1">
      <alignment vertical="center"/>
      <protection/>
    </xf>
    <xf numFmtId="0" fontId="42" fillId="0" borderId="10" xfId="59" applyFont="1" applyBorder="1" applyAlignment="1">
      <alignment horizontal="center"/>
      <protection/>
    </xf>
    <xf numFmtId="0" fontId="42" fillId="0" borderId="10" xfId="59" applyFont="1" applyFill="1" applyBorder="1" applyAlignment="1">
      <alignment horizontal="center"/>
      <protection/>
    </xf>
    <xf numFmtId="164" fontId="0" fillId="0" borderId="18" xfId="44" applyNumberFormat="1" applyFont="1" applyFill="1" applyBorder="1" applyAlignment="1">
      <alignment/>
    </xf>
    <xf numFmtId="164" fontId="0" fillId="0" borderId="19" xfId="44" applyNumberFormat="1" applyFont="1" applyFill="1" applyBorder="1" applyAlignment="1">
      <alignment/>
    </xf>
    <xf numFmtId="164" fontId="0" fillId="0" borderId="20" xfId="44" applyNumberFormat="1" applyFont="1" applyFill="1" applyBorder="1" applyAlignment="1">
      <alignment/>
    </xf>
    <xf numFmtId="164" fontId="0" fillId="0" borderId="0" xfId="0" applyNumberFormat="1" applyAlignment="1">
      <alignment/>
    </xf>
    <xf numFmtId="164" fontId="0" fillId="0" borderId="13" xfId="44" applyNumberFormat="1" applyFont="1" applyFill="1" applyBorder="1" applyAlignment="1">
      <alignment/>
    </xf>
    <xf numFmtId="164" fontId="0" fillId="0" borderId="14" xfId="44" applyNumberFormat="1" applyFont="1" applyFill="1" applyBorder="1" applyAlignment="1">
      <alignment/>
    </xf>
    <xf numFmtId="0" fontId="42" fillId="0" borderId="12" xfId="59" applyFont="1" applyBorder="1" applyAlignment="1">
      <alignment wrapText="1"/>
      <protection/>
    </xf>
    <xf numFmtId="0" fontId="0" fillId="0" borderId="13" xfId="59" applyFont="1" applyFill="1" applyBorder="1">
      <alignment/>
      <protection/>
    </xf>
    <xf numFmtId="164" fontId="0" fillId="0" borderId="0" xfId="59" applyNumberFormat="1" applyFont="1">
      <alignment/>
      <protection/>
    </xf>
    <xf numFmtId="166" fontId="0" fillId="0" borderId="14" xfId="42" applyNumberFormat="1" applyFont="1" applyFill="1" applyBorder="1" applyAlignment="1">
      <alignment/>
    </xf>
    <xf numFmtId="0" fontId="0" fillId="0" borderId="21" xfId="59" applyFont="1" applyFill="1" applyBorder="1">
      <alignment/>
      <protection/>
    </xf>
    <xf numFmtId="164" fontId="0" fillId="0" borderId="22" xfId="44" applyNumberFormat="1" applyFont="1" applyFill="1" applyBorder="1" applyAlignment="1">
      <alignment/>
    </xf>
    <xf numFmtId="0" fontId="42" fillId="0" borderId="10" xfId="59" applyFont="1" applyBorder="1">
      <alignment/>
      <protection/>
    </xf>
    <xf numFmtId="0" fontId="42" fillId="0" borderId="10" xfId="59" applyFont="1" applyFill="1" applyBorder="1">
      <alignment/>
      <protection/>
    </xf>
    <xf numFmtId="164" fontId="42" fillId="0" borderId="10" xfId="44" applyNumberFormat="1" applyFont="1" applyFill="1" applyBorder="1" applyAlignment="1">
      <alignment/>
    </xf>
    <xf numFmtId="164" fontId="42" fillId="0" borderId="0" xfId="42" applyNumberFormat="1" applyFont="1" applyAlignment="1">
      <alignment/>
    </xf>
    <xf numFmtId="164" fontId="0" fillId="0" borderId="0" xfId="42" applyNumberFormat="1" applyFont="1" applyFill="1" applyAlignment="1">
      <alignment/>
    </xf>
    <xf numFmtId="164" fontId="0" fillId="0" borderId="0" xfId="42" applyNumberFormat="1" applyFont="1" applyAlignment="1">
      <alignment/>
    </xf>
    <xf numFmtId="164" fontId="0" fillId="0" borderId="0" xfId="59" applyNumberFormat="1" applyFont="1" applyFill="1">
      <alignment/>
      <protection/>
    </xf>
    <xf numFmtId="8" fontId="0" fillId="0" borderId="0" xfId="59" applyNumberFormat="1" applyFont="1" applyFill="1">
      <alignment/>
      <protection/>
    </xf>
    <xf numFmtId="43" fontId="0" fillId="0" borderId="0" xfId="42" applyFont="1" applyAlignment="1">
      <alignment/>
    </xf>
    <xf numFmtId="0" fontId="44" fillId="0" borderId="23" xfId="59" applyFont="1" applyFill="1" applyBorder="1" applyAlignment="1">
      <alignment horizontal="center" vertical="center"/>
      <protection/>
    </xf>
    <xf numFmtId="0" fontId="44" fillId="0" borderId="24" xfId="59" applyFont="1" applyFill="1" applyBorder="1" applyAlignment="1">
      <alignment horizontal="center" vertical="center"/>
      <protection/>
    </xf>
    <xf numFmtId="0" fontId="44" fillId="0" borderId="23" xfId="59" applyFont="1" applyFill="1" applyBorder="1" applyAlignment="1">
      <alignment horizontal="center" vertical="center" wrapText="1"/>
      <protection/>
    </xf>
    <xf numFmtId="0" fontId="0" fillId="0" borderId="24" xfId="0" applyFont="1" applyBorder="1" applyAlignment="1">
      <alignment horizontal="center" vertical="center" wrapText="1"/>
    </xf>
    <xf numFmtId="0" fontId="42" fillId="0" borderId="23" xfId="59" applyFont="1" applyFill="1" applyBorder="1" applyAlignment="1">
      <alignment horizontal="left" vertical="center" wrapText="1"/>
      <protection/>
    </xf>
    <xf numFmtId="0" fontId="42" fillId="0" borderId="24" xfId="59" applyFont="1" applyFill="1" applyBorder="1" applyAlignment="1">
      <alignment horizontal="left" vertical="center" wrapText="1"/>
      <protection/>
    </xf>
    <xf numFmtId="43" fontId="0" fillId="0" borderId="18" xfId="44" applyFont="1" applyFill="1" applyBorder="1" applyAlignment="1">
      <alignment horizontal="right"/>
    </xf>
    <xf numFmtId="43" fontId="0" fillId="0" borderId="19" xfId="44" applyFont="1" applyFill="1" applyBorder="1" applyAlignment="1">
      <alignment horizontal="right"/>
    </xf>
    <xf numFmtId="43" fontId="0" fillId="0" borderId="13" xfId="44" applyFont="1" applyFill="1" applyBorder="1" applyAlignment="1">
      <alignment horizontal="right"/>
    </xf>
    <xf numFmtId="43" fontId="0" fillId="0" borderId="14" xfId="44" applyFont="1" applyFill="1" applyBorder="1" applyAlignment="1">
      <alignment horizontal="right"/>
    </xf>
    <xf numFmtId="165" fontId="0" fillId="0" borderId="13" xfId="65" applyNumberFormat="1" applyFont="1" applyFill="1" applyBorder="1" applyAlignment="1">
      <alignment horizontal="right"/>
    </xf>
    <xf numFmtId="165" fontId="0" fillId="0" borderId="14" xfId="65" applyNumberFormat="1" applyFont="1" applyFill="1" applyBorder="1" applyAlignment="1">
      <alignment horizontal="right"/>
    </xf>
    <xf numFmtId="10" fontId="0" fillId="0" borderId="13" xfId="65" applyNumberFormat="1" applyFont="1" applyFill="1" applyBorder="1" applyAlignment="1">
      <alignment horizontal="right"/>
    </xf>
    <xf numFmtId="10" fontId="0" fillId="0" borderId="14" xfId="65" applyNumberFormat="1" applyFont="1" applyFill="1" applyBorder="1" applyAlignment="1">
      <alignment horizontal="right"/>
    </xf>
    <xf numFmtId="166" fontId="42" fillId="0" borderId="13" xfId="44" applyNumberFormat="1" applyFont="1" applyFill="1" applyBorder="1" applyAlignment="1">
      <alignment horizontal="right"/>
    </xf>
    <xf numFmtId="166" fontId="42" fillId="0" borderId="14" xfId="44" applyNumberFormat="1" applyFont="1" applyFill="1" applyBorder="1" applyAlignment="1">
      <alignment horizontal="right"/>
    </xf>
    <xf numFmtId="2" fontId="0" fillId="0" borderId="13" xfId="59" applyNumberFormat="1" applyFont="1" applyFill="1" applyBorder="1" applyAlignment="1" quotePrefix="1">
      <alignment horizontal="right"/>
      <protection/>
    </xf>
    <xf numFmtId="2" fontId="0" fillId="0" borderId="14" xfId="59" applyNumberFormat="1" applyFont="1" applyFill="1" applyBorder="1" applyAlignment="1">
      <alignment horizontal="right"/>
      <protection/>
    </xf>
    <xf numFmtId="2" fontId="0" fillId="0" borderId="13" xfId="59" applyNumberFormat="1" applyFont="1" applyFill="1" applyBorder="1" applyAlignment="1">
      <alignment horizontal="right"/>
      <protection/>
    </xf>
    <xf numFmtId="2" fontId="42" fillId="0" borderId="25" xfId="59" applyNumberFormat="1" applyFont="1" applyFill="1" applyBorder="1" applyAlignment="1">
      <alignment horizontal="right"/>
      <protection/>
    </xf>
    <xf numFmtId="2" fontId="42" fillId="0" borderId="26" xfId="59" applyNumberFormat="1" applyFont="1" applyFill="1" applyBorder="1" applyAlignment="1">
      <alignment horizontal="right"/>
      <protection/>
    </xf>
    <xf numFmtId="166" fontId="0" fillId="0" borderId="18" xfId="44" applyNumberFormat="1" applyFont="1" applyFill="1" applyBorder="1" applyAlignment="1">
      <alignment horizontal="right"/>
    </xf>
    <xf numFmtId="166" fontId="0" fillId="0" borderId="19" xfId="44" applyNumberFormat="1" applyFont="1" applyFill="1" applyBorder="1" applyAlignment="1">
      <alignment horizontal="right"/>
    </xf>
    <xf numFmtId="166" fontId="0" fillId="0" borderId="21" xfId="44" applyNumberFormat="1" applyFont="1" applyFill="1" applyBorder="1" applyAlignment="1">
      <alignment horizontal="right"/>
    </xf>
    <xf numFmtId="166" fontId="0" fillId="0" borderId="22" xfId="44" applyNumberFormat="1" applyFont="1" applyFill="1" applyBorder="1" applyAlignment="1">
      <alignment horizontal="right"/>
    </xf>
    <xf numFmtId="3" fontId="0" fillId="0" borderId="27" xfId="59" applyNumberFormat="1" applyFont="1" applyFill="1" applyBorder="1" applyAlignment="1">
      <alignment horizontal="right"/>
      <protection/>
    </xf>
    <xf numFmtId="0" fontId="0" fillId="0" borderId="28" xfId="59" applyFont="1" applyFill="1" applyBorder="1" applyAlignment="1">
      <alignment horizontal="right"/>
      <protection/>
    </xf>
    <xf numFmtId="3" fontId="0" fillId="0" borderId="13" xfId="59" applyNumberFormat="1" applyFont="1" applyFill="1" applyBorder="1" applyAlignment="1">
      <alignment horizontal="right"/>
      <protection/>
    </xf>
    <xf numFmtId="0" fontId="0" fillId="0" borderId="14" xfId="59" applyFont="1" applyFill="1" applyBorder="1" applyAlignment="1">
      <alignment horizontal="right"/>
      <protection/>
    </xf>
    <xf numFmtId="3" fontId="0" fillId="0" borderId="21" xfId="59" applyNumberFormat="1" applyFont="1" applyFill="1" applyBorder="1" applyAlignment="1">
      <alignment horizontal="right"/>
      <protection/>
    </xf>
    <xf numFmtId="3" fontId="0" fillId="0" borderId="22" xfId="59" applyNumberFormat="1" applyFont="1" applyFill="1" applyBorder="1" applyAlignment="1">
      <alignment horizontal="right"/>
      <protection/>
    </xf>
    <xf numFmtId="166" fontId="0" fillId="0" borderId="13" xfId="59" applyNumberFormat="1" applyFont="1" applyFill="1" applyBorder="1" applyAlignment="1">
      <alignment horizontal="right"/>
      <protection/>
    </xf>
    <xf numFmtId="166" fontId="0" fillId="0" borderId="14" xfId="59" applyNumberFormat="1" applyFont="1" applyFill="1" applyBorder="1" applyAlignment="1">
      <alignment horizontal="right"/>
      <protection/>
    </xf>
    <xf numFmtId="166" fontId="0" fillId="0" borderId="21" xfId="59" applyNumberFormat="1" applyFont="1" applyFill="1" applyBorder="1" applyAlignment="1">
      <alignment horizontal="right"/>
      <protection/>
    </xf>
    <xf numFmtId="166" fontId="0" fillId="0" borderId="22" xfId="59" applyNumberFormat="1" applyFont="1" applyFill="1" applyBorder="1" applyAlignment="1">
      <alignment horizontal="right"/>
      <protection/>
    </xf>
    <xf numFmtId="0" fontId="0" fillId="0" borderId="0" xfId="59" applyFont="1" applyFill="1" applyAlignment="1">
      <alignment horizontal="center" wrapText="1"/>
      <protection/>
    </xf>
    <xf numFmtId="0" fontId="46" fillId="0" borderId="23" xfId="55" applyFont="1" applyFill="1" applyBorder="1" applyAlignment="1" applyProtection="1">
      <alignment horizontal="left" vertical="top" wrapText="1"/>
      <protection/>
    </xf>
    <xf numFmtId="0" fontId="46" fillId="0" borderId="24" xfId="55" applyFont="1" applyFill="1" applyBorder="1" applyAlignment="1" applyProtection="1">
      <alignment horizontal="left" vertical="top" wrapText="1"/>
      <protection/>
    </xf>
    <xf numFmtId="0" fontId="36" fillId="0" borderId="23" xfId="55" applyFill="1" applyBorder="1" applyAlignment="1" applyProtection="1">
      <alignment horizontal="left" vertical="top" wrapText="1"/>
      <protection/>
    </xf>
    <xf numFmtId="0" fontId="36" fillId="0" borderId="24" xfId="55" applyFill="1" applyBorder="1" applyAlignment="1" applyProtection="1">
      <alignment horizontal="left" vertical="top" wrapText="1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Currency 3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2 2" xfId="60"/>
    <cellStyle name="Note" xfId="61"/>
    <cellStyle name="Output" xfId="62"/>
    <cellStyle name="Percent" xfId="63"/>
    <cellStyle name="Percent 2" xfId="64"/>
    <cellStyle name="Percent 3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dcalvert\Local%20Settings\Temporary%20Internet%20Files\Content.Outlook\NWLXXWVA\next%20steps%20modelling%20tool%20v3%20Model%20A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dcalvert\Local%20Settings\Temporary%20Internet%20Files\Content.Outlook\NWLXXWVA\Summary%20of%20funding%20model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Version Control"/>
      <sheetName val="Input Data"/>
      <sheetName val="12-13 LA Table"/>
      <sheetName val="12-13 Table 4"/>
      <sheetName val="12-13 Baselines"/>
      <sheetName val="Local Factors"/>
      <sheetName val="Factors"/>
      <sheetName val="New Delegation Control"/>
      <sheetName val="Control Sheet"/>
      <sheetName val="New ISB"/>
      <sheetName val="School summary"/>
      <sheetName val="De Delegation"/>
      <sheetName val="Summary Data"/>
      <sheetName val="Pro Forma"/>
      <sheetName val="Pro Forma Commentary"/>
      <sheetName val="Look Up"/>
      <sheetName val="Chart_Data"/>
      <sheetName val="References"/>
    </sheetNames>
    <sheetDataSet>
      <sheetData sheetId="0">
        <row r="6">
          <cell r="O6" t="str">
            <v>Barking and Dagenham</v>
          </cell>
        </row>
      </sheetData>
      <sheetData sheetId="2">
        <row r="5">
          <cell r="A5" t="str">
            <v>URN</v>
          </cell>
          <cell r="B5" t="str">
            <v>LAESTAB</v>
          </cell>
          <cell r="C5" t="str">
            <v>School_Name</v>
          </cell>
          <cell r="D5" t="str">
            <v>Local_Authority</v>
          </cell>
          <cell r="E5" t="str">
            <v>Phase</v>
          </cell>
          <cell r="F5" t="str">
            <v>Academy Type </v>
          </cell>
          <cell r="G5" t="str">
            <v>London Fringe</v>
          </cell>
          <cell r="H5" t="str">
            <v>NOR</v>
          </cell>
          <cell r="I5" t="str">
            <v>NOR_Primary</v>
          </cell>
          <cell r="J5" t="str">
            <v>NOR_Secondary</v>
          </cell>
          <cell r="K5" t="str">
            <v>NOR_KS3</v>
          </cell>
          <cell r="L5" t="str">
            <v>NOR_KS4</v>
          </cell>
          <cell r="M5" t="str">
            <v>Reception Difference</v>
          </cell>
          <cell r="N5" t="str">
            <v>FSM_%_PRI</v>
          </cell>
          <cell r="O5" t="str">
            <v>FSM6_%_PRI</v>
          </cell>
          <cell r="P5" t="str">
            <v>FSM_%_SEC</v>
          </cell>
          <cell r="Q5" t="str">
            <v>FSM6_%_SEC</v>
          </cell>
          <cell r="R5" t="str">
            <v>IDACI_0_PRI</v>
          </cell>
          <cell r="S5" t="str">
            <v>IDACI_1_PRI</v>
          </cell>
          <cell r="T5" t="str">
            <v>IDACI_2_PRI</v>
          </cell>
          <cell r="U5" t="str">
            <v>IDACI_3_PRI</v>
          </cell>
          <cell r="V5" t="str">
            <v>IDACI_4_PRI</v>
          </cell>
          <cell r="W5" t="str">
            <v>IDACI_5_PRI</v>
          </cell>
          <cell r="X5" t="str">
            <v>IDACI_6_PRI</v>
          </cell>
          <cell r="Y5" t="str">
            <v>IDACI_0_SEC</v>
          </cell>
          <cell r="Z5" t="str">
            <v>IDACI_1_SEC</v>
          </cell>
          <cell r="AA5" t="str">
            <v>IDACI_2_SEC</v>
          </cell>
          <cell r="AB5" t="str">
            <v>IDACI_3_SEC</v>
          </cell>
          <cell r="AC5" t="str">
            <v>IDACI_4_SEC</v>
          </cell>
          <cell r="AD5" t="str">
            <v>IDACI_5_SEC</v>
          </cell>
          <cell r="AE5" t="str">
            <v>IDACI_6_SEC</v>
          </cell>
          <cell r="AF5" t="str">
            <v>EAL_1_PRI</v>
          </cell>
          <cell r="AG5" t="str">
            <v>EAL_2_PRI</v>
          </cell>
          <cell r="AH5" t="str">
            <v>EAL_3_PRI</v>
          </cell>
          <cell r="AI5" t="str">
            <v>EAL_1_SEC</v>
          </cell>
          <cell r="AJ5" t="str">
            <v>EAL_2_SEC</v>
          </cell>
          <cell r="AK5" t="str">
            <v>EAL_3_SEC</v>
          </cell>
          <cell r="AL5" t="str">
            <v>LAC_X_Mar11</v>
          </cell>
          <cell r="AM5" t="str">
            <v>LAC_6_Mar11</v>
          </cell>
          <cell r="AN5" t="str">
            <v>LAC_12_Mar11</v>
          </cell>
          <cell r="AO5" t="str">
            <v>LowAtt_%_PRI_78</v>
          </cell>
          <cell r="AP5" t="str">
            <v>LowAtt_%_PRI_73</v>
          </cell>
          <cell r="AQ5" t="str">
            <v>LowAtt_%_SEC</v>
          </cell>
          <cell r="AR5" t="str">
            <v>Mobility_%_PRI</v>
          </cell>
          <cell r="AS5" t="str">
            <v>Mobility_%_SEC</v>
          </cell>
          <cell r="AT5" t="str">
            <v>Notes</v>
          </cell>
        </row>
        <row r="6">
          <cell r="A6">
            <v>101187</v>
          </cell>
          <cell r="B6">
            <v>3012004</v>
          </cell>
          <cell r="C6" t="str">
            <v>DOROTHY BARLEY JUNIOR SCHOOL</v>
          </cell>
          <cell r="D6">
            <v>301</v>
          </cell>
          <cell r="E6" t="str">
            <v>PS</v>
          </cell>
          <cell r="F6" t="str">
            <v>NULL</v>
          </cell>
          <cell r="G6">
            <v>1</v>
          </cell>
          <cell r="H6">
            <v>421</v>
          </cell>
          <cell r="I6">
            <v>421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0.357647058823529</v>
          </cell>
          <cell r="O6">
            <v>0.430622009569378</v>
          </cell>
          <cell r="P6" t="str">
            <v>NULL</v>
          </cell>
          <cell r="Q6" t="str">
            <v>NULL</v>
          </cell>
          <cell r="R6">
            <v>0.0120772946859903</v>
          </cell>
          <cell r="S6">
            <v>0</v>
          </cell>
          <cell r="T6">
            <v>0.00966183574879227</v>
          </cell>
          <cell r="U6">
            <v>0.594202898550725</v>
          </cell>
          <cell r="V6">
            <v>0.260869565217391</v>
          </cell>
          <cell r="W6">
            <v>0.118357487922705</v>
          </cell>
          <cell r="X6">
            <v>0.00483091787439614</v>
          </cell>
          <cell r="Y6" t="str">
            <v>NULL</v>
          </cell>
          <cell r="Z6" t="str">
            <v>NULL</v>
          </cell>
          <cell r="AA6" t="str">
            <v>NULL</v>
          </cell>
          <cell r="AB6" t="str">
            <v>NULL</v>
          </cell>
          <cell r="AC6" t="str">
            <v>NULL</v>
          </cell>
          <cell r="AD6" t="str">
            <v>NULL</v>
          </cell>
          <cell r="AE6" t="str">
            <v>NULL</v>
          </cell>
          <cell r="AF6">
            <v>0.0308056872037915</v>
          </cell>
          <cell r="AG6">
            <v>0.042654028436019</v>
          </cell>
          <cell r="AH6">
            <v>0.0521327014218009</v>
          </cell>
          <cell r="AI6" t="str">
            <v>NULL</v>
          </cell>
          <cell r="AJ6" t="str">
            <v>NULL</v>
          </cell>
          <cell r="AK6" t="str">
            <v>NULL</v>
          </cell>
          <cell r="AL6">
            <v>0.007177033492822967</v>
          </cell>
          <cell r="AM6">
            <v>0.0023923444976076554</v>
          </cell>
          <cell r="AN6">
            <v>0.0023923444976076554</v>
          </cell>
          <cell r="AO6">
            <v>0.277227722772277</v>
          </cell>
          <cell r="AP6">
            <v>0.207920792079208</v>
          </cell>
          <cell r="AQ6" t="str">
            <v>NULL</v>
          </cell>
          <cell r="AR6">
            <v>0.0776470588235294</v>
          </cell>
          <cell r="AS6" t="str">
            <v>NULL</v>
          </cell>
          <cell r="AT6" t="str">
            <v> </v>
          </cell>
        </row>
        <row r="7">
          <cell r="A7">
            <v>101188</v>
          </cell>
          <cell r="B7">
            <v>3012005</v>
          </cell>
          <cell r="C7" t="str">
            <v>DOROTHY BARLEY INFANTS</v>
          </cell>
          <cell r="D7">
            <v>301</v>
          </cell>
          <cell r="E7" t="str">
            <v>PS</v>
          </cell>
          <cell r="F7" t="str">
            <v>NULL</v>
          </cell>
          <cell r="G7">
            <v>1</v>
          </cell>
          <cell r="H7">
            <v>331</v>
          </cell>
          <cell r="I7">
            <v>331</v>
          </cell>
          <cell r="J7">
            <v>0</v>
          </cell>
          <cell r="K7">
            <v>0</v>
          </cell>
          <cell r="L7">
            <v>0</v>
          </cell>
          <cell r="M7">
            <v>-4</v>
          </cell>
          <cell r="N7">
            <v>0.327217125382263</v>
          </cell>
          <cell r="O7">
            <v>0.32407407407407407</v>
          </cell>
          <cell r="P7" t="str">
            <v>NULL</v>
          </cell>
          <cell r="Q7" t="str">
            <v>NULL</v>
          </cell>
          <cell r="R7">
            <v>0</v>
          </cell>
          <cell r="S7">
            <v>0</v>
          </cell>
          <cell r="T7">
            <v>0.0069204152249135</v>
          </cell>
          <cell r="U7">
            <v>0.602076124567474</v>
          </cell>
          <cell r="V7">
            <v>0.273356401384083</v>
          </cell>
          <cell r="W7">
            <v>0.110726643598616</v>
          </cell>
          <cell r="X7">
            <v>0.0069204152249135</v>
          </cell>
          <cell r="Y7" t="str">
            <v>NULL</v>
          </cell>
          <cell r="Z7" t="str">
            <v>NULL</v>
          </cell>
          <cell r="AA7" t="str">
            <v>NULL</v>
          </cell>
          <cell r="AB7" t="str">
            <v>NULL</v>
          </cell>
          <cell r="AC7" t="str">
            <v>NULL</v>
          </cell>
          <cell r="AD7" t="str">
            <v>NULL</v>
          </cell>
          <cell r="AE7" t="str">
            <v>NULL</v>
          </cell>
          <cell r="AF7">
            <v>0.0181818181818182</v>
          </cell>
          <cell r="AG7">
            <v>0.15</v>
          </cell>
          <cell r="AH7">
            <v>0.309090909090909</v>
          </cell>
          <cell r="AI7" t="str">
            <v>NULL</v>
          </cell>
          <cell r="AJ7" t="str">
            <v>NULL</v>
          </cell>
          <cell r="AK7" t="str">
            <v>NULL</v>
          </cell>
          <cell r="AL7">
            <v>0.006172839506172839</v>
          </cell>
          <cell r="AM7">
            <v>0.0030864197530864196</v>
          </cell>
          <cell r="AN7">
            <v>0.0030864197530864196</v>
          </cell>
          <cell r="AO7">
            <v>0.299539170506912</v>
          </cell>
          <cell r="AP7">
            <v>0.211981566820276</v>
          </cell>
          <cell r="AQ7" t="str">
            <v>NULL</v>
          </cell>
          <cell r="AR7">
            <v>0.0954545454545455</v>
          </cell>
          <cell r="AS7" t="str">
            <v>NULL</v>
          </cell>
          <cell r="AT7" t="str">
            <v> </v>
          </cell>
        </row>
        <row r="8">
          <cell r="A8">
            <v>101189</v>
          </cell>
          <cell r="B8">
            <v>3012006</v>
          </cell>
          <cell r="C8" t="str">
            <v>EASTBURY PRIMARY</v>
          </cell>
          <cell r="D8">
            <v>301</v>
          </cell>
          <cell r="E8" t="str">
            <v>PS</v>
          </cell>
          <cell r="F8" t="str">
            <v>NULL</v>
          </cell>
          <cell r="G8">
            <v>1</v>
          </cell>
          <cell r="H8">
            <v>657</v>
          </cell>
          <cell r="I8">
            <v>657</v>
          </cell>
          <cell r="J8">
            <v>0</v>
          </cell>
          <cell r="K8">
            <v>0</v>
          </cell>
          <cell r="L8">
            <v>0</v>
          </cell>
          <cell r="M8">
            <v>4</v>
          </cell>
          <cell r="N8">
            <v>0.313971742543171</v>
          </cell>
          <cell r="O8">
            <v>0.35602094240837695</v>
          </cell>
          <cell r="P8" t="str">
            <v>NULL</v>
          </cell>
          <cell r="Q8" t="str">
            <v>NULL</v>
          </cell>
          <cell r="R8">
            <v>0.0245614035087719</v>
          </cell>
          <cell r="S8">
            <v>0.068421052631579</v>
          </cell>
          <cell r="T8">
            <v>0.0263157894736842</v>
          </cell>
          <cell r="U8">
            <v>0.215789473684211</v>
          </cell>
          <cell r="V8">
            <v>0.182456140350877</v>
          </cell>
          <cell r="W8">
            <v>0.452631578947368</v>
          </cell>
          <cell r="X8">
            <v>0.0298245614035088</v>
          </cell>
          <cell r="Y8" t="str">
            <v>NULL</v>
          </cell>
          <cell r="Z8" t="str">
            <v>NULL</v>
          </cell>
          <cell r="AA8" t="str">
            <v>NULL</v>
          </cell>
          <cell r="AB8" t="str">
            <v>NULL</v>
          </cell>
          <cell r="AC8" t="str">
            <v>NULL</v>
          </cell>
          <cell r="AD8" t="str">
            <v>NULL</v>
          </cell>
          <cell r="AE8" t="str">
            <v>NULL</v>
          </cell>
          <cell r="AF8">
            <v>0.0359848484848485</v>
          </cell>
          <cell r="AG8">
            <v>0.195075757575758</v>
          </cell>
          <cell r="AH8">
            <v>0.304924242424242</v>
          </cell>
          <cell r="AI8" t="str">
            <v>NULL</v>
          </cell>
          <cell r="AJ8" t="str">
            <v>NULL</v>
          </cell>
          <cell r="AK8" t="str">
            <v>NULL</v>
          </cell>
          <cell r="AL8">
            <v>0.005235602094240838</v>
          </cell>
          <cell r="AM8">
            <v>0.005235602094240838</v>
          </cell>
          <cell r="AN8">
            <v>0.005235602094240838</v>
          </cell>
          <cell r="AO8">
            <v>0.374074074074074</v>
          </cell>
          <cell r="AP8">
            <v>0.281481481481482</v>
          </cell>
          <cell r="AQ8" t="str">
            <v>NULL</v>
          </cell>
          <cell r="AR8">
            <v>0.209433962264151</v>
          </cell>
          <cell r="AS8" t="str">
            <v>NULL</v>
          </cell>
          <cell r="AT8" t="str">
            <v> </v>
          </cell>
        </row>
        <row r="9">
          <cell r="A9">
            <v>101192</v>
          </cell>
          <cell r="B9">
            <v>3012009</v>
          </cell>
          <cell r="C9" t="str">
            <v>Manor Junior School</v>
          </cell>
          <cell r="D9">
            <v>301</v>
          </cell>
          <cell r="E9" t="str">
            <v>PS</v>
          </cell>
          <cell r="F9" t="str">
            <v>NULL</v>
          </cell>
          <cell r="G9">
            <v>1</v>
          </cell>
          <cell r="H9">
            <v>478</v>
          </cell>
          <cell r="I9">
            <v>478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0.144050104384134</v>
          </cell>
          <cell r="O9">
            <v>0.2041666666666667</v>
          </cell>
          <cell r="P9" t="str">
            <v>NULL</v>
          </cell>
          <cell r="Q9" t="str">
            <v>NULL</v>
          </cell>
          <cell r="R9">
            <v>0.096234309623431</v>
          </cell>
          <cell r="S9">
            <v>0.309623430962343</v>
          </cell>
          <cell r="T9">
            <v>0.171548117154812</v>
          </cell>
          <cell r="U9">
            <v>0.361924686192469</v>
          </cell>
          <cell r="V9">
            <v>0.0292887029288703</v>
          </cell>
          <cell r="W9">
            <v>0.0251046025104603</v>
          </cell>
          <cell r="X9">
            <v>0.00627615062761506</v>
          </cell>
          <cell r="Y9" t="str">
            <v>NULL</v>
          </cell>
          <cell r="Z9" t="str">
            <v>NULL</v>
          </cell>
          <cell r="AA9" t="str">
            <v>NULL</v>
          </cell>
          <cell r="AB9" t="str">
            <v>NULL</v>
          </cell>
          <cell r="AC9" t="str">
            <v>NULL</v>
          </cell>
          <cell r="AD9" t="str">
            <v>NULL</v>
          </cell>
          <cell r="AE9" t="str">
            <v>NULL</v>
          </cell>
          <cell r="AF9">
            <v>0</v>
          </cell>
          <cell r="AG9">
            <v>0.00626304801670146</v>
          </cell>
          <cell r="AH9">
            <v>0.0208768267223382</v>
          </cell>
          <cell r="AI9" t="str">
            <v>NULL</v>
          </cell>
          <cell r="AJ9" t="str">
            <v>NULL</v>
          </cell>
          <cell r="AK9" t="str">
            <v>NULL</v>
          </cell>
          <cell r="AL9">
            <v>0.0020833333333333333</v>
          </cell>
          <cell r="AM9">
            <v>0.0020833333333333333</v>
          </cell>
          <cell r="AN9">
            <v>0.0020833333333333333</v>
          </cell>
          <cell r="AO9">
            <v>0.151260504201681</v>
          </cell>
          <cell r="AP9">
            <v>0.109243697478992</v>
          </cell>
          <cell r="AQ9" t="str">
            <v>NULL</v>
          </cell>
          <cell r="AR9">
            <v>0.0438413361169102</v>
          </cell>
          <cell r="AS9" t="str">
            <v>NULL</v>
          </cell>
          <cell r="AT9" t="str">
            <v> </v>
          </cell>
        </row>
        <row r="10">
          <cell r="A10">
            <v>101193</v>
          </cell>
          <cell r="B10">
            <v>3012010</v>
          </cell>
          <cell r="C10" t="str">
            <v>Manor Infant School</v>
          </cell>
          <cell r="D10">
            <v>301</v>
          </cell>
          <cell r="E10" t="str">
            <v>PS</v>
          </cell>
          <cell r="F10" t="str">
            <v>NULL</v>
          </cell>
          <cell r="G10">
            <v>1</v>
          </cell>
          <cell r="H10">
            <v>553</v>
          </cell>
          <cell r="I10">
            <v>553</v>
          </cell>
          <cell r="J10">
            <v>0</v>
          </cell>
          <cell r="K10">
            <v>0</v>
          </cell>
          <cell r="L10">
            <v>0</v>
          </cell>
          <cell r="M10">
            <v>2</v>
          </cell>
          <cell r="N10">
            <v>0.115596330275229</v>
          </cell>
          <cell r="O10">
            <v>0.15833333333333333</v>
          </cell>
          <cell r="P10" t="str">
            <v>NULL</v>
          </cell>
          <cell r="Q10" t="str">
            <v>NULL</v>
          </cell>
          <cell r="R10">
            <v>0.0855106888361045</v>
          </cell>
          <cell r="S10">
            <v>0.239904988123515</v>
          </cell>
          <cell r="T10">
            <v>0.185273159144893</v>
          </cell>
          <cell r="U10">
            <v>0.351543942992874</v>
          </cell>
          <cell r="V10">
            <v>0.0617577197149644</v>
          </cell>
          <cell r="W10">
            <v>0.0570071258907363</v>
          </cell>
          <cell r="X10">
            <v>0.0190023752969121</v>
          </cell>
          <cell r="Y10" t="str">
            <v>NULL</v>
          </cell>
          <cell r="Z10" t="str">
            <v>NULL</v>
          </cell>
          <cell r="AA10" t="str">
            <v>NULL</v>
          </cell>
          <cell r="AB10" t="str">
            <v>NULL</v>
          </cell>
          <cell r="AC10" t="str">
            <v>NULL</v>
          </cell>
          <cell r="AD10" t="str">
            <v>NULL</v>
          </cell>
          <cell r="AE10" t="str">
            <v>NULL</v>
          </cell>
          <cell r="AF10">
            <v>0.0903614457831325</v>
          </cell>
          <cell r="AG10">
            <v>0.391566265060241</v>
          </cell>
          <cell r="AH10">
            <v>0.680722891566265</v>
          </cell>
          <cell r="AI10" t="str">
            <v>NULL</v>
          </cell>
          <cell r="AJ10" t="str">
            <v>NULL</v>
          </cell>
          <cell r="AK10" t="str">
            <v>NULL</v>
          </cell>
          <cell r="AL10" t="str">
            <v>NULL</v>
          </cell>
          <cell r="AM10" t="str">
            <v>NULL</v>
          </cell>
          <cell r="AN10" t="str">
            <v>NULL</v>
          </cell>
          <cell r="AO10">
            <v>0.204301075268817</v>
          </cell>
          <cell r="AP10">
            <v>0.136200716845878</v>
          </cell>
          <cell r="AQ10" t="str">
            <v>NULL</v>
          </cell>
          <cell r="AR10">
            <v>0.0204081632653061</v>
          </cell>
          <cell r="AS10" t="str">
            <v>NULL</v>
          </cell>
          <cell r="AT10" t="str">
            <v> </v>
          </cell>
        </row>
        <row r="11">
          <cell r="A11">
            <v>101196</v>
          </cell>
          <cell r="B11">
            <v>3012013</v>
          </cell>
          <cell r="C11" t="str">
            <v>NORTHBURY JUNIOR SCHOOL</v>
          </cell>
          <cell r="D11">
            <v>301</v>
          </cell>
          <cell r="E11" t="str">
            <v>PS</v>
          </cell>
          <cell r="F11" t="str">
            <v>NULL</v>
          </cell>
          <cell r="G11">
            <v>1</v>
          </cell>
          <cell r="H11">
            <v>467</v>
          </cell>
          <cell r="I11">
            <v>467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0.370689655172414</v>
          </cell>
          <cell r="O11">
            <v>0.509090909090909</v>
          </cell>
          <cell r="P11" t="str">
            <v>NULL</v>
          </cell>
          <cell r="Q11" t="str">
            <v>NULL</v>
          </cell>
          <cell r="R11">
            <v>0.0155902004454343</v>
          </cell>
          <cell r="S11">
            <v>0.0979955456570156</v>
          </cell>
          <cell r="T11">
            <v>0.0133630289532294</v>
          </cell>
          <cell r="U11">
            <v>0.169265033407572</v>
          </cell>
          <cell r="V11">
            <v>0.151447661469933</v>
          </cell>
          <cell r="W11">
            <v>0.325167037861915</v>
          </cell>
          <cell r="X11">
            <v>0.2271714922049</v>
          </cell>
          <cell r="Y11" t="str">
            <v>NULL</v>
          </cell>
          <cell r="Z11" t="str">
            <v>NULL</v>
          </cell>
          <cell r="AA11" t="str">
            <v>NULL</v>
          </cell>
          <cell r="AB11" t="str">
            <v>NULL</v>
          </cell>
          <cell r="AC11" t="str">
            <v>NULL</v>
          </cell>
          <cell r="AD11" t="str">
            <v>NULL</v>
          </cell>
          <cell r="AE11" t="str">
            <v>NULL</v>
          </cell>
          <cell r="AF11">
            <v>0.0193965517241379</v>
          </cell>
          <cell r="AG11">
            <v>0.0517241379310345</v>
          </cell>
          <cell r="AH11">
            <v>0.0948275862068965</v>
          </cell>
          <cell r="AI11" t="str">
            <v>NULL</v>
          </cell>
          <cell r="AJ11" t="str">
            <v>NULL</v>
          </cell>
          <cell r="AK11" t="str">
            <v>NULL</v>
          </cell>
          <cell r="AL11">
            <v>0.0022727272727272726</v>
          </cell>
          <cell r="AM11">
            <v>0.0022727272727272726</v>
          </cell>
          <cell r="AN11">
            <v>0.0022727272727272726</v>
          </cell>
          <cell r="AO11">
            <v>0.477064220183486</v>
          </cell>
          <cell r="AP11">
            <v>0.36697247706422</v>
          </cell>
          <cell r="AQ11" t="str">
            <v>NULL</v>
          </cell>
          <cell r="AR11">
            <v>0.112068965517241</v>
          </cell>
          <cell r="AS11" t="str">
            <v>NULL</v>
          </cell>
          <cell r="AT11" t="str">
            <v> </v>
          </cell>
        </row>
        <row r="12">
          <cell r="A12">
            <v>101197</v>
          </cell>
          <cell r="B12">
            <v>3012014</v>
          </cell>
          <cell r="C12" t="str">
            <v>NORTHBURY INFANT SCHOOL</v>
          </cell>
          <cell r="D12">
            <v>301</v>
          </cell>
          <cell r="E12" t="str">
            <v>PS</v>
          </cell>
          <cell r="F12" t="str">
            <v>NULL</v>
          </cell>
          <cell r="G12">
            <v>1</v>
          </cell>
          <cell r="H12">
            <v>352</v>
          </cell>
          <cell r="I12">
            <v>352</v>
          </cell>
          <cell r="J12">
            <v>0</v>
          </cell>
          <cell r="K12">
            <v>0</v>
          </cell>
          <cell r="L12">
            <v>0</v>
          </cell>
          <cell r="M12">
            <v>-1</v>
          </cell>
          <cell r="N12">
            <v>0.310541310541311</v>
          </cell>
          <cell r="O12">
            <v>0.3848314606741573</v>
          </cell>
          <cell r="P12" t="str">
            <v>NULL</v>
          </cell>
          <cell r="Q12" t="str">
            <v>NULL</v>
          </cell>
          <cell r="R12">
            <v>0</v>
          </cell>
          <cell r="S12">
            <v>0.0891089108910891</v>
          </cell>
          <cell r="T12">
            <v>0.0066006600660066</v>
          </cell>
          <cell r="U12">
            <v>0.0957095709570957</v>
          </cell>
          <cell r="V12">
            <v>0.171617161716172</v>
          </cell>
          <cell r="W12">
            <v>0.37953795379538</v>
          </cell>
          <cell r="X12">
            <v>0.257425742574257</v>
          </cell>
          <cell r="Y12" t="str">
            <v>NULL</v>
          </cell>
          <cell r="Z12" t="str">
            <v>NULL</v>
          </cell>
          <cell r="AA12" t="str">
            <v>NULL</v>
          </cell>
          <cell r="AB12" t="str">
            <v>NULL</v>
          </cell>
          <cell r="AC12" t="str">
            <v>NULL</v>
          </cell>
          <cell r="AD12" t="str">
            <v>NULL</v>
          </cell>
          <cell r="AE12" t="str">
            <v>NULL</v>
          </cell>
          <cell r="AF12">
            <v>0.0169491525423729</v>
          </cell>
          <cell r="AG12">
            <v>0.406779661016949</v>
          </cell>
          <cell r="AH12">
            <v>0.805084745762712</v>
          </cell>
          <cell r="AI12" t="str">
            <v>NULL</v>
          </cell>
          <cell r="AJ12" t="str">
            <v>NULL</v>
          </cell>
          <cell r="AK12" t="str">
            <v>NULL</v>
          </cell>
          <cell r="AL12" t="str">
            <v>NULL</v>
          </cell>
          <cell r="AM12" t="str">
            <v>NULL</v>
          </cell>
          <cell r="AN12" t="str">
            <v>NULL</v>
          </cell>
          <cell r="AO12">
            <v>0.324675324675325</v>
          </cell>
          <cell r="AP12">
            <v>0.233766233766234</v>
          </cell>
          <cell r="AQ12" t="str">
            <v>NULL</v>
          </cell>
          <cell r="AR12">
            <v>0.109704641350211</v>
          </cell>
          <cell r="AS12" t="str">
            <v>NULL</v>
          </cell>
          <cell r="AT12" t="str">
            <v> </v>
          </cell>
        </row>
        <row r="13">
          <cell r="A13">
            <v>101198</v>
          </cell>
          <cell r="B13">
            <v>3012015</v>
          </cell>
          <cell r="C13" t="str">
            <v>Ripple Primary School</v>
          </cell>
          <cell r="D13">
            <v>301</v>
          </cell>
          <cell r="E13" t="str">
            <v>PS</v>
          </cell>
          <cell r="F13" t="str">
            <v>NULL</v>
          </cell>
          <cell r="G13">
            <v>1</v>
          </cell>
          <cell r="H13">
            <v>786</v>
          </cell>
          <cell r="I13">
            <v>786</v>
          </cell>
          <cell r="J13">
            <v>0</v>
          </cell>
          <cell r="K13">
            <v>0</v>
          </cell>
          <cell r="L13">
            <v>0</v>
          </cell>
          <cell r="M13">
            <v>7</v>
          </cell>
          <cell r="N13">
            <v>0.253712871287129</v>
          </cell>
          <cell r="O13">
            <v>0.3737658674188998</v>
          </cell>
          <cell r="P13" t="str">
            <v>NULL</v>
          </cell>
          <cell r="Q13" t="str">
            <v>NULL</v>
          </cell>
          <cell r="R13">
            <v>0.00571428571428571</v>
          </cell>
          <cell r="S13">
            <v>0.0814285714285714</v>
          </cell>
          <cell r="T13">
            <v>0.0157142857142857</v>
          </cell>
          <cell r="U13">
            <v>0.47</v>
          </cell>
          <cell r="V13">
            <v>0.117142857142857</v>
          </cell>
          <cell r="W13">
            <v>0.284285714285714</v>
          </cell>
          <cell r="X13">
            <v>0.0257142857142857</v>
          </cell>
          <cell r="Y13" t="str">
            <v>NULL</v>
          </cell>
          <cell r="Z13" t="str">
            <v>NULL</v>
          </cell>
          <cell r="AA13" t="str">
            <v>NULL</v>
          </cell>
          <cell r="AB13" t="str">
            <v>NULL</v>
          </cell>
          <cell r="AC13" t="str">
            <v>NULL</v>
          </cell>
          <cell r="AD13" t="str">
            <v>NULL</v>
          </cell>
          <cell r="AE13" t="str">
            <v>NULL</v>
          </cell>
          <cell r="AF13">
            <v>0.0679304897314376</v>
          </cell>
          <cell r="AG13">
            <v>0.238546603475513</v>
          </cell>
          <cell r="AH13">
            <v>0.368088467614534</v>
          </cell>
          <cell r="AI13" t="str">
            <v>NULL</v>
          </cell>
          <cell r="AJ13" t="str">
            <v>NULL</v>
          </cell>
          <cell r="AK13" t="str">
            <v>NULL</v>
          </cell>
          <cell r="AL13">
            <v>0.004231311706629055</v>
          </cell>
          <cell r="AM13">
            <v>0.004231311706629055</v>
          </cell>
          <cell r="AN13">
            <v>0.0028208744710860366</v>
          </cell>
          <cell r="AO13">
            <v>0.303303303303303</v>
          </cell>
          <cell r="AP13">
            <v>0.24024024024024</v>
          </cell>
          <cell r="AQ13" t="str">
            <v>NULL</v>
          </cell>
          <cell r="AR13">
            <v>0.22992125984252</v>
          </cell>
          <cell r="AS13" t="str">
            <v>NULL</v>
          </cell>
          <cell r="AT13" t="str">
            <v> </v>
          </cell>
        </row>
        <row r="14">
          <cell r="A14">
            <v>101200</v>
          </cell>
          <cell r="B14">
            <v>3012021</v>
          </cell>
          <cell r="C14" t="str">
            <v>Thames View Infants</v>
          </cell>
          <cell r="D14">
            <v>301</v>
          </cell>
          <cell r="E14" t="str">
            <v>PS</v>
          </cell>
          <cell r="F14" t="str">
            <v>NULL</v>
          </cell>
          <cell r="G14">
            <v>1</v>
          </cell>
          <cell r="H14">
            <v>348</v>
          </cell>
          <cell r="I14">
            <v>348</v>
          </cell>
          <cell r="J14">
            <v>0</v>
          </cell>
          <cell r="K14">
            <v>0</v>
          </cell>
          <cell r="L14">
            <v>0</v>
          </cell>
          <cell r="M14">
            <v>2</v>
          </cell>
          <cell r="N14">
            <v>0.328611898016997</v>
          </cell>
          <cell r="O14">
            <v>0.553072625698324</v>
          </cell>
          <cell r="P14" t="str">
            <v>NULL</v>
          </cell>
          <cell r="Q14" t="str">
            <v>NULL</v>
          </cell>
          <cell r="R14">
            <v>0.0131147540983607</v>
          </cell>
          <cell r="S14">
            <v>0</v>
          </cell>
          <cell r="T14">
            <v>0</v>
          </cell>
          <cell r="U14">
            <v>0.419672131147541</v>
          </cell>
          <cell r="V14">
            <v>0.0229508196721311</v>
          </cell>
          <cell r="W14">
            <v>0.540983606557377</v>
          </cell>
          <cell r="X14">
            <v>0.00327868852459016</v>
          </cell>
          <cell r="Y14" t="str">
            <v>NULL</v>
          </cell>
          <cell r="Z14" t="str">
            <v>NULL</v>
          </cell>
          <cell r="AA14" t="str">
            <v>NULL</v>
          </cell>
          <cell r="AB14" t="str">
            <v>NULL</v>
          </cell>
          <cell r="AC14" t="str">
            <v>NULL</v>
          </cell>
          <cell r="AD14" t="str">
            <v>NULL</v>
          </cell>
          <cell r="AE14" t="str">
            <v>NULL</v>
          </cell>
          <cell r="AF14">
            <v>0.00847457627118644</v>
          </cell>
          <cell r="AG14">
            <v>0.347457627118644</v>
          </cell>
          <cell r="AH14">
            <v>0.639830508474576</v>
          </cell>
          <cell r="AI14" t="str">
            <v>NULL</v>
          </cell>
          <cell r="AJ14" t="str">
            <v>NULL</v>
          </cell>
          <cell r="AK14" t="str">
            <v>NULL</v>
          </cell>
          <cell r="AL14">
            <v>0.00558659217877095</v>
          </cell>
          <cell r="AM14">
            <v>0.002793296089385475</v>
          </cell>
          <cell r="AN14">
            <v>0.002793296089385475</v>
          </cell>
          <cell r="AO14">
            <v>0.167381974248927</v>
          </cell>
          <cell r="AP14">
            <v>0.11587982832618</v>
          </cell>
          <cell r="AQ14" t="str">
            <v>NULL</v>
          </cell>
          <cell r="AR14">
            <v>0.0630252100840336</v>
          </cell>
          <cell r="AS14" t="str">
            <v>NULL</v>
          </cell>
          <cell r="AT14" t="str">
            <v> </v>
          </cell>
        </row>
        <row r="15">
          <cell r="A15">
            <v>101202</v>
          </cell>
          <cell r="B15">
            <v>3012024</v>
          </cell>
          <cell r="C15" t="str">
            <v>BEAM PRIMARY</v>
          </cell>
          <cell r="D15">
            <v>301</v>
          </cell>
          <cell r="E15" t="str">
            <v>PS</v>
          </cell>
          <cell r="F15" t="str">
            <v>NULL</v>
          </cell>
          <cell r="G15">
            <v>1</v>
          </cell>
          <cell r="H15">
            <v>471</v>
          </cell>
          <cell r="I15">
            <v>471</v>
          </cell>
          <cell r="J15">
            <v>0</v>
          </cell>
          <cell r="K15">
            <v>0</v>
          </cell>
          <cell r="L15">
            <v>0</v>
          </cell>
          <cell r="M15">
            <v>4</v>
          </cell>
          <cell r="N15">
            <v>0.209503239740821</v>
          </cell>
          <cell r="O15">
            <v>0.25112107623318386</v>
          </cell>
          <cell r="P15" t="str">
            <v>NULL</v>
          </cell>
          <cell r="Q15" t="str">
            <v>NULL</v>
          </cell>
          <cell r="R15">
            <v>0.0091324200913242</v>
          </cell>
          <cell r="S15">
            <v>0.00684931506849315</v>
          </cell>
          <cell r="T15">
            <v>0.0182648401826484</v>
          </cell>
          <cell r="U15">
            <v>0.550228310502283</v>
          </cell>
          <cell r="V15">
            <v>0.372146118721461</v>
          </cell>
          <cell r="W15">
            <v>0.0365296803652968</v>
          </cell>
          <cell r="X15">
            <v>0.00684931506849315</v>
          </cell>
          <cell r="Y15" t="str">
            <v>NULL</v>
          </cell>
          <cell r="Z15" t="str">
            <v>NULL</v>
          </cell>
          <cell r="AA15" t="str">
            <v>NULL</v>
          </cell>
          <cell r="AB15" t="str">
            <v>NULL</v>
          </cell>
          <cell r="AC15" t="str">
            <v>NULL</v>
          </cell>
          <cell r="AD15" t="str">
            <v>NULL</v>
          </cell>
          <cell r="AE15" t="str">
            <v>NULL</v>
          </cell>
          <cell r="AF15">
            <v>0.0311688311688312</v>
          </cell>
          <cell r="AG15">
            <v>0.127272727272727</v>
          </cell>
          <cell r="AH15">
            <v>0.233766233766234</v>
          </cell>
          <cell r="AI15" t="str">
            <v>NULL</v>
          </cell>
          <cell r="AJ15" t="str">
            <v>NULL</v>
          </cell>
          <cell r="AK15" t="str">
            <v>NULL</v>
          </cell>
          <cell r="AL15" t="str">
            <v>NULL</v>
          </cell>
          <cell r="AM15" t="str">
            <v>NULL</v>
          </cell>
          <cell r="AN15" t="str">
            <v>NULL</v>
          </cell>
          <cell r="AO15">
            <v>0.288990825688073</v>
          </cell>
          <cell r="AP15">
            <v>0.220183486238532</v>
          </cell>
          <cell r="AQ15" t="str">
            <v>NULL</v>
          </cell>
          <cell r="AR15">
            <v>0.18961038961039</v>
          </cell>
          <cell r="AS15" t="str">
            <v>NULL</v>
          </cell>
          <cell r="AT15" t="str">
            <v> </v>
          </cell>
        </row>
        <row r="16">
          <cell r="A16">
            <v>101203</v>
          </cell>
          <cell r="B16">
            <v>3012030</v>
          </cell>
          <cell r="C16" t="str">
            <v>Furze Infant School</v>
          </cell>
          <cell r="D16">
            <v>301</v>
          </cell>
          <cell r="E16" t="str">
            <v>PS</v>
          </cell>
          <cell r="F16" t="str">
            <v>NULL</v>
          </cell>
          <cell r="G16">
            <v>1</v>
          </cell>
          <cell r="H16">
            <v>362</v>
          </cell>
          <cell r="I16">
            <v>362</v>
          </cell>
          <cell r="J16">
            <v>0</v>
          </cell>
          <cell r="K16">
            <v>0</v>
          </cell>
          <cell r="L16">
            <v>0</v>
          </cell>
          <cell r="M16">
            <v>7</v>
          </cell>
          <cell r="N16">
            <v>0.172222222222222</v>
          </cell>
          <cell r="O16">
            <v>0.23626373626373623</v>
          </cell>
          <cell r="P16" t="str">
            <v>NULL</v>
          </cell>
          <cell r="Q16" t="str">
            <v>NULL</v>
          </cell>
          <cell r="R16">
            <v>0.00632911392405063</v>
          </cell>
          <cell r="S16">
            <v>0.145569620253165</v>
          </cell>
          <cell r="T16">
            <v>0.205696202531646</v>
          </cell>
          <cell r="U16">
            <v>0.503164556962025</v>
          </cell>
          <cell r="V16">
            <v>0.0822784810126582</v>
          </cell>
          <cell r="W16">
            <v>0.0158227848101266</v>
          </cell>
          <cell r="X16">
            <v>0.0411392405063291</v>
          </cell>
          <cell r="Y16" t="str">
            <v>NULL</v>
          </cell>
          <cell r="Z16" t="str">
            <v>NULL</v>
          </cell>
          <cell r="AA16" t="str">
            <v>NULL</v>
          </cell>
          <cell r="AB16" t="str">
            <v>NULL</v>
          </cell>
          <cell r="AC16" t="str">
            <v>NULL</v>
          </cell>
          <cell r="AD16" t="str">
            <v>NULL</v>
          </cell>
          <cell r="AE16" t="str">
            <v>NULL</v>
          </cell>
          <cell r="AF16">
            <v>0.0281124497991968</v>
          </cell>
          <cell r="AG16">
            <v>0.27710843373494</v>
          </cell>
          <cell r="AH16">
            <v>0.485943775100402</v>
          </cell>
          <cell r="AI16" t="str">
            <v>NULL</v>
          </cell>
          <cell r="AJ16" t="str">
            <v>NULL</v>
          </cell>
          <cell r="AK16" t="str">
            <v>NULL</v>
          </cell>
          <cell r="AL16">
            <v>0.005494505494505495</v>
          </cell>
          <cell r="AM16">
            <v>0.005494505494505495</v>
          </cell>
          <cell r="AN16">
            <v>0.005494505494505495</v>
          </cell>
          <cell r="AO16">
            <v>0.242798353909465</v>
          </cell>
          <cell r="AP16">
            <v>0.185185185185185</v>
          </cell>
          <cell r="AQ16" t="str">
            <v>NULL</v>
          </cell>
          <cell r="AR16">
            <v>0.0923694779116466</v>
          </cell>
          <cell r="AS16" t="str">
            <v>NULL</v>
          </cell>
          <cell r="AT16" t="str">
            <v> </v>
          </cell>
        </row>
        <row r="17">
          <cell r="A17">
            <v>101210</v>
          </cell>
          <cell r="B17">
            <v>3012042</v>
          </cell>
          <cell r="C17" t="str">
            <v>MARKS GATE INFANTS</v>
          </cell>
          <cell r="D17">
            <v>301</v>
          </cell>
          <cell r="E17" t="str">
            <v>PS</v>
          </cell>
          <cell r="F17" t="str">
            <v>NULL</v>
          </cell>
          <cell r="G17">
            <v>1</v>
          </cell>
          <cell r="H17">
            <v>259</v>
          </cell>
          <cell r="I17">
            <v>259</v>
          </cell>
          <cell r="J17">
            <v>0</v>
          </cell>
          <cell r="K17">
            <v>0</v>
          </cell>
          <cell r="L17">
            <v>0</v>
          </cell>
          <cell r="M17">
            <v>-2</v>
          </cell>
          <cell r="N17">
            <v>0.261044176706827</v>
          </cell>
          <cell r="O17">
            <v>0.37254901960784315</v>
          </cell>
          <cell r="P17" t="str">
            <v>NULL</v>
          </cell>
          <cell r="Q17" t="str">
            <v>NULL</v>
          </cell>
          <cell r="R17">
            <v>0.00434782608695652</v>
          </cell>
          <cell r="S17">
            <v>0.0130434782608696</v>
          </cell>
          <cell r="T17">
            <v>0.104347826086957</v>
          </cell>
          <cell r="U17">
            <v>0.0739130434782609</v>
          </cell>
          <cell r="V17">
            <v>0.443478260869565</v>
          </cell>
          <cell r="W17">
            <v>0.0217391304347826</v>
          </cell>
          <cell r="X17">
            <v>0.339130434782609</v>
          </cell>
          <cell r="Y17" t="str">
            <v>NULL</v>
          </cell>
          <cell r="Z17" t="str">
            <v>NULL</v>
          </cell>
          <cell r="AA17" t="str">
            <v>NULL</v>
          </cell>
          <cell r="AB17" t="str">
            <v>NULL</v>
          </cell>
          <cell r="AC17" t="str">
            <v>NULL</v>
          </cell>
          <cell r="AD17" t="str">
            <v>NULL</v>
          </cell>
          <cell r="AE17" t="str">
            <v>NULL</v>
          </cell>
          <cell r="AF17">
            <v>0.00606060606060606</v>
          </cell>
          <cell r="AG17">
            <v>0.151515151515152</v>
          </cell>
          <cell r="AH17">
            <v>0.351515151515152</v>
          </cell>
          <cell r="AI17" t="str">
            <v>NULL</v>
          </cell>
          <cell r="AJ17" t="str">
            <v>NULL</v>
          </cell>
          <cell r="AK17" t="str">
            <v>NULL</v>
          </cell>
          <cell r="AL17" t="str">
            <v>NULL</v>
          </cell>
          <cell r="AM17" t="str">
            <v>NULL</v>
          </cell>
          <cell r="AN17" t="str">
            <v>NULL</v>
          </cell>
          <cell r="AO17">
            <v>0.165644171779141</v>
          </cell>
          <cell r="AP17">
            <v>0.0920245398773006</v>
          </cell>
          <cell r="AQ17" t="str">
            <v>NULL</v>
          </cell>
          <cell r="AR17">
            <v>0.109090909090909</v>
          </cell>
          <cell r="AS17" t="str">
            <v>NULL</v>
          </cell>
          <cell r="AT17" t="str">
            <v> </v>
          </cell>
        </row>
        <row r="18">
          <cell r="A18">
            <v>101211</v>
          </cell>
          <cell r="B18">
            <v>3012043</v>
          </cell>
          <cell r="C18" t="str">
            <v>MARSH GREEN PRIMARY</v>
          </cell>
          <cell r="D18">
            <v>301</v>
          </cell>
          <cell r="E18" t="str">
            <v>PS</v>
          </cell>
          <cell r="F18" t="str">
            <v>NULL</v>
          </cell>
          <cell r="G18">
            <v>1</v>
          </cell>
          <cell r="H18">
            <v>252</v>
          </cell>
          <cell r="I18">
            <v>252</v>
          </cell>
          <cell r="J18">
            <v>0</v>
          </cell>
          <cell r="K18">
            <v>0</v>
          </cell>
          <cell r="L18">
            <v>0</v>
          </cell>
          <cell r="M18">
            <v>-2</v>
          </cell>
          <cell r="N18">
            <v>0.233201581027668</v>
          </cell>
          <cell r="O18">
            <v>0.34545454545454546</v>
          </cell>
          <cell r="P18" t="str">
            <v>NULL</v>
          </cell>
          <cell r="Q18" t="str">
            <v>NULL</v>
          </cell>
          <cell r="R18">
            <v>0</v>
          </cell>
          <cell r="S18">
            <v>0.00436681222707424</v>
          </cell>
          <cell r="T18">
            <v>0.0174672489082969</v>
          </cell>
          <cell r="U18">
            <v>0.59825327510917</v>
          </cell>
          <cell r="V18">
            <v>0.310043668122271</v>
          </cell>
          <cell r="W18">
            <v>0.0393013100436681</v>
          </cell>
          <cell r="X18">
            <v>0.0305676855895196</v>
          </cell>
          <cell r="Y18" t="str">
            <v>NULL</v>
          </cell>
          <cell r="Z18" t="str">
            <v>NULL</v>
          </cell>
          <cell r="AA18" t="str">
            <v>NULL</v>
          </cell>
          <cell r="AB18" t="str">
            <v>NULL</v>
          </cell>
          <cell r="AC18" t="str">
            <v>NULL</v>
          </cell>
          <cell r="AD18" t="str">
            <v>NULL</v>
          </cell>
          <cell r="AE18" t="str">
            <v>NULL</v>
          </cell>
          <cell r="AF18">
            <v>0.0443349753694581</v>
          </cell>
          <cell r="AG18">
            <v>0.157635467980296</v>
          </cell>
          <cell r="AH18">
            <v>0.261083743842365</v>
          </cell>
          <cell r="AI18" t="str">
            <v>NULL</v>
          </cell>
          <cell r="AJ18" t="str">
            <v>NULL</v>
          </cell>
          <cell r="AK18" t="str">
            <v>NULL</v>
          </cell>
          <cell r="AL18">
            <v>0.004545454545454545</v>
          </cell>
          <cell r="AM18">
            <v>0</v>
          </cell>
          <cell r="AN18">
            <v>0</v>
          </cell>
          <cell r="AO18">
            <v>0.349514563106796</v>
          </cell>
          <cell r="AP18">
            <v>0.262135922330097</v>
          </cell>
          <cell r="AQ18" t="str">
            <v>NULL</v>
          </cell>
          <cell r="AR18">
            <v>0.261083743842365</v>
          </cell>
          <cell r="AS18" t="str">
            <v>NULL</v>
          </cell>
          <cell r="AT18" t="str">
            <v> </v>
          </cell>
        </row>
        <row r="19">
          <cell r="A19">
            <v>101212</v>
          </cell>
          <cell r="B19">
            <v>3012047</v>
          </cell>
          <cell r="C19" t="str">
            <v>RUSH GREEN JUNIOR</v>
          </cell>
          <cell r="D19">
            <v>301</v>
          </cell>
          <cell r="E19" t="str">
            <v>PS</v>
          </cell>
          <cell r="F19" t="str">
            <v>NULL</v>
          </cell>
          <cell r="G19">
            <v>1</v>
          </cell>
          <cell r="H19">
            <v>324</v>
          </cell>
          <cell r="I19">
            <v>324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0.17981072555205</v>
          </cell>
          <cell r="O19">
            <v>0.3128834355828221</v>
          </cell>
          <cell r="P19" t="str">
            <v>NULL</v>
          </cell>
          <cell r="Q19" t="str">
            <v>NULL</v>
          </cell>
          <cell r="R19">
            <v>0.283870967741935</v>
          </cell>
          <cell r="S19">
            <v>0.032258064516129</v>
          </cell>
          <cell r="T19">
            <v>0.403225806451613</v>
          </cell>
          <cell r="U19">
            <v>0.132258064516129</v>
          </cell>
          <cell r="V19">
            <v>0.1</v>
          </cell>
          <cell r="W19">
            <v>0.0193548387096774</v>
          </cell>
          <cell r="X19">
            <v>0.0290322580645161</v>
          </cell>
          <cell r="Y19" t="str">
            <v>NULL</v>
          </cell>
          <cell r="Z19" t="str">
            <v>NULL</v>
          </cell>
          <cell r="AA19" t="str">
            <v>NULL</v>
          </cell>
          <cell r="AB19" t="str">
            <v>NULL</v>
          </cell>
          <cell r="AC19" t="str">
            <v>NULL</v>
          </cell>
          <cell r="AD19" t="str">
            <v>NULL</v>
          </cell>
          <cell r="AE19" t="str">
            <v>NULL</v>
          </cell>
          <cell r="AF19">
            <v>0.0158227848101266</v>
          </cell>
          <cell r="AG19">
            <v>0.0348101265822785</v>
          </cell>
          <cell r="AH19">
            <v>0.0506329113924051</v>
          </cell>
          <cell r="AI19" t="str">
            <v>NULL</v>
          </cell>
          <cell r="AJ19" t="str">
            <v>NULL</v>
          </cell>
          <cell r="AK19" t="str">
            <v>NULL</v>
          </cell>
          <cell r="AL19">
            <v>0.006134969325153374</v>
          </cell>
          <cell r="AM19">
            <v>0.006134969325153374</v>
          </cell>
          <cell r="AN19">
            <v>0.006134969325153374</v>
          </cell>
          <cell r="AO19">
            <v>0.349397590361446</v>
          </cell>
          <cell r="AP19">
            <v>0.240963855421687</v>
          </cell>
          <cell r="AQ19" t="str">
            <v>NULL</v>
          </cell>
          <cell r="AR19">
            <v>0.100946372239748</v>
          </cell>
          <cell r="AS19" t="str">
            <v>NULL</v>
          </cell>
          <cell r="AT19" t="str">
            <v> </v>
          </cell>
        </row>
        <row r="20">
          <cell r="A20">
            <v>101213</v>
          </cell>
          <cell r="B20">
            <v>3012048</v>
          </cell>
          <cell r="C20" t="str">
            <v>Rush Green Infants</v>
          </cell>
          <cell r="D20">
            <v>301</v>
          </cell>
          <cell r="E20" t="str">
            <v>PS</v>
          </cell>
          <cell r="F20" t="str">
            <v>NULL</v>
          </cell>
          <cell r="G20">
            <v>1</v>
          </cell>
          <cell r="H20">
            <v>331</v>
          </cell>
          <cell r="I20">
            <v>331</v>
          </cell>
          <cell r="J20">
            <v>0</v>
          </cell>
          <cell r="K20">
            <v>0</v>
          </cell>
          <cell r="L20">
            <v>0</v>
          </cell>
          <cell r="M20">
            <v>-1</v>
          </cell>
          <cell r="N20">
            <v>0.187878787878788</v>
          </cell>
          <cell r="O20">
            <v>0.2781456953642384</v>
          </cell>
          <cell r="P20" t="str">
            <v>NULL</v>
          </cell>
          <cell r="Q20" t="str">
            <v>NULL</v>
          </cell>
          <cell r="R20">
            <v>0.22887323943662</v>
          </cell>
          <cell r="S20">
            <v>0.0140845070422535</v>
          </cell>
          <cell r="T20">
            <v>0.415492957746479</v>
          </cell>
          <cell r="U20">
            <v>0.151408450704225</v>
          </cell>
          <cell r="V20">
            <v>0.140845070422535</v>
          </cell>
          <cell r="W20">
            <v>0.028169014084507</v>
          </cell>
          <cell r="X20">
            <v>0.0211267605633803</v>
          </cell>
          <cell r="Y20" t="str">
            <v>NULL</v>
          </cell>
          <cell r="Z20" t="str">
            <v>NULL</v>
          </cell>
          <cell r="AA20" t="str">
            <v>NULL</v>
          </cell>
          <cell r="AB20" t="str">
            <v>NULL</v>
          </cell>
          <cell r="AC20" t="str">
            <v>NULL</v>
          </cell>
          <cell r="AD20" t="str">
            <v>NULL</v>
          </cell>
          <cell r="AE20" t="str">
            <v>NULL</v>
          </cell>
          <cell r="AF20">
            <v>0.0276497695852535</v>
          </cell>
          <cell r="AG20">
            <v>0.147465437788018</v>
          </cell>
          <cell r="AH20">
            <v>0.290322580645161</v>
          </cell>
          <cell r="AI20" t="str">
            <v>NULL</v>
          </cell>
          <cell r="AJ20" t="str">
            <v>NULL</v>
          </cell>
          <cell r="AK20" t="str">
            <v>NULL</v>
          </cell>
          <cell r="AL20" t="str">
            <v>NULL</v>
          </cell>
          <cell r="AM20" t="str">
            <v>NULL</v>
          </cell>
          <cell r="AN20" t="str">
            <v>NULL</v>
          </cell>
          <cell r="AO20">
            <v>0.219512195121951</v>
          </cell>
          <cell r="AP20">
            <v>0.160975609756098</v>
          </cell>
          <cell r="AQ20" t="str">
            <v>NULL</v>
          </cell>
          <cell r="AR20">
            <v>0.105504587155963</v>
          </cell>
          <cell r="AS20" t="str">
            <v>NULL</v>
          </cell>
          <cell r="AT20" t="str">
            <v> </v>
          </cell>
        </row>
        <row r="21">
          <cell r="A21">
            <v>101216</v>
          </cell>
          <cell r="B21">
            <v>3012052</v>
          </cell>
          <cell r="C21" t="str">
            <v>LEYS PRIMARY SCHOOL</v>
          </cell>
          <cell r="D21">
            <v>301</v>
          </cell>
          <cell r="E21" t="str">
            <v>PS</v>
          </cell>
          <cell r="F21" t="str">
            <v>NULL</v>
          </cell>
          <cell r="G21">
            <v>1</v>
          </cell>
          <cell r="H21">
            <v>327</v>
          </cell>
          <cell r="I21">
            <v>327</v>
          </cell>
          <cell r="J21">
            <v>0</v>
          </cell>
          <cell r="K21">
            <v>0</v>
          </cell>
          <cell r="L21">
            <v>0</v>
          </cell>
          <cell r="M21">
            <v>4</v>
          </cell>
          <cell r="N21">
            <v>0.351190476190476</v>
          </cell>
          <cell r="O21">
            <v>0.5438066465256798</v>
          </cell>
          <cell r="P21" t="str">
            <v>NULL</v>
          </cell>
          <cell r="Q21" t="str">
            <v>NULL</v>
          </cell>
          <cell r="R21">
            <v>0.00970873786407767</v>
          </cell>
          <cell r="S21">
            <v>0.00323624595469256</v>
          </cell>
          <cell r="T21">
            <v>0.0226537216828479</v>
          </cell>
          <cell r="U21">
            <v>0.171521035598705</v>
          </cell>
          <cell r="V21">
            <v>0.660194174757282</v>
          </cell>
          <cell r="W21">
            <v>0.106796116504854</v>
          </cell>
          <cell r="X21">
            <v>0.0258899676375405</v>
          </cell>
          <cell r="Y21" t="str">
            <v>NULL</v>
          </cell>
          <cell r="Z21" t="str">
            <v>NULL</v>
          </cell>
          <cell r="AA21" t="str">
            <v>NULL</v>
          </cell>
          <cell r="AB21" t="str">
            <v>NULL</v>
          </cell>
          <cell r="AC21" t="str">
            <v>NULL</v>
          </cell>
          <cell r="AD21" t="str">
            <v>NULL</v>
          </cell>
          <cell r="AE21" t="str">
            <v>NULL</v>
          </cell>
          <cell r="AF21">
            <v>0.036231884057971</v>
          </cell>
          <cell r="AG21">
            <v>0.126811594202899</v>
          </cell>
          <cell r="AH21">
            <v>0.231884057971014</v>
          </cell>
          <cell r="AI21" t="str">
            <v>NULL</v>
          </cell>
          <cell r="AJ21" t="str">
            <v>NULL</v>
          </cell>
          <cell r="AK21" t="str">
            <v>NULL</v>
          </cell>
          <cell r="AL21">
            <v>0.006042296072507553</v>
          </cell>
          <cell r="AM21">
            <v>0</v>
          </cell>
          <cell r="AN21">
            <v>0</v>
          </cell>
          <cell r="AO21">
            <v>0.312925170068027</v>
          </cell>
          <cell r="AP21">
            <v>0.17687074829932</v>
          </cell>
          <cell r="AQ21" t="str">
            <v>NULL</v>
          </cell>
          <cell r="AR21">
            <v>0.206521739130435</v>
          </cell>
          <cell r="AS21" t="str">
            <v>NULL</v>
          </cell>
          <cell r="AT21" t="str">
            <v> </v>
          </cell>
        </row>
        <row r="22">
          <cell r="A22">
            <v>101219</v>
          </cell>
          <cell r="B22">
            <v>3012055</v>
          </cell>
          <cell r="C22" t="str">
            <v>WARREN JUNIOR</v>
          </cell>
          <cell r="D22">
            <v>301</v>
          </cell>
          <cell r="E22" t="str">
            <v>PS</v>
          </cell>
          <cell r="F22" t="str">
            <v>NULL</v>
          </cell>
          <cell r="G22">
            <v>1</v>
          </cell>
          <cell r="H22">
            <v>440</v>
          </cell>
          <cell r="I22">
            <v>440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0.267123287671233</v>
          </cell>
          <cell r="O22">
            <v>0.3846153846153847</v>
          </cell>
          <cell r="P22" t="str">
            <v>NULL</v>
          </cell>
          <cell r="Q22" t="str">
            <v>NULL</v>
          </cell>
          <cell r="R22">
            <v>0.013986013986014</v>
          </cell>
          <cell r="S22">
            <v>0.125874125874126</v>
          </cell>
          <cell r="T22">
            <v>0.251748251748252</v>
          </cell>
          <cell r="U22">
            <v>0.398601398601399</v>
          </cell>
          <cell r="V22">
            <v>0.135198135198135</v>
          </cell>
          <cell r="W22">
            <v>0.0116550116550117</v>
          </cell>
          <cell r="X22">
            <v>0.0629370629370629</v>
          </cell>
          <cell r="Y22" t="str">
            <v>NULL</v>
          </cell>
          <cell r="Z22" t="str">
            <v>NULL</v>
          </cell>
          <cell r="AA22" t="str">
            <v>NULL</v>
          </cell>
          <cell r="AB22" t="str">
            <v>NULL</v>
          </cell>
          <cell r="AC22" t="str">
            <v>NULL</v>
          </cell>
          <cell r="AD22" t="str">
            <v>NULL</v>
          </cell>
          <cell r="AE22" t="str">
            <v>NULL</v>
          </cell>
          <cell r="AF22">
            <v>0.0138888888888889</v>
          </cell>
          <cell r="AG22">
            <v>0.0347222222222222</v>
          </cell>
          <cell r="AH22">
            <v>0.0578703703703704</v>
          </cell>
          <cell r="AI22" t="str">
            <v>NULL</v>
          </cell>
          <cell r="AJ22" t="str">
            <v>NULL</v>
          </cell>
          <cell r="AK22" t="str">
            <v>NULL</v>
          </cell>
          <cell r="AL22">
            <v>0.002331002331002331</v>
          </cell>
          <cell r="AM22">
            <v>0.002331002331002331</v>
          </cell>
          <cell r="AN22">
            <v>0.002331002331002331</v>
          </cell>
          <cell r="AO22">
            <v>0.242718446601942</v>
          </cell>
          <cell r="AP22">
            <v>0.184466019417476</v>
          </cell>
          <cell r="AQ22" t="str">
            <v>NULL</v>
          </cell>
          <cell r="AR22">
            <v>0.0981735159817352</v>
          </cell>
          <cell r="AS22" t="str">
            <v>NULL</v>
          </cell>
          <cell r="AT22" t="str">
            <v> </v>
          </cell>
        </row>
        <row r="23">
          <cell r="A23">
            <v>101220</v>
          </cell>
          <cell r="B23">
            <v>3012056</v>
          </cell>
          <cell r="C23" t="str">
            <v>Thomas Arnold Primary</v>
          </cell>
          <cell r="D23">
            <v>301</v>
          </cell>
          <cell r="E23" t="str">
            <v>PS</v>
          </cell>
          <cell r="F23" t="str">
            <v>NULL</v>
          </cell>
          <cell r="G23">
            <v>1</v>
          </cell>
          <cell r="H23">
            <v>412</v>
          </cell>
          <cell r="I23">
            <v>412</v>
          </cell>
          <cell r="J23">
            <v>0</v>
          </cell>
          <cell r="K23">
            <v>0</v>
          </cell>
          <cell r="L23">
            <v>0</v>
          </cell>
          <cell r="M23">
            <v>1</v>
          </cell>
          <cell r="N23">
            <v>0.305764411027569</v>
          </cell>
          <cell r="O23">
            <v>0.4223918575063613</v>
          </cell>
          <cell r="P23" t="str">
            <v>NULL</v>
          </cell>
          <cell r="Q23" t="str">
            <v>NULL</v>
          </cell>
          <cell r="R23">
            <v>0.00537634408602151</v>
          </cell>
          <cell r="S23">
            <v>0</v>
          </cell>
          <cell r="T23">
            <v>0.00537634408602151</v>
          </cell>
          <cell r="U23">
            <v>0.591397849462366</v>
          </cell>
          <cell r="V23">
            <v>0.309139784946237</v>
          </cell>
          <cell r="W23">
            <v>0.0833333333333333</v>
          </cell>
          <cell r="X23">
            <v>0.00537634408602151</v>
          </cell>
          <cell r="Y23" t="str">
            <v>NULL</v>
          </cell>
          <cell r="Z23" t="str">
            <v>NULL</v>
          </cell>
          <cell r="AA23" t="str">
            <v>NULL</v>
          </cell>
          <cell r="AB23" t="str">
            <v>NULL</v>
          </cell>
          <cell r="AC23" t="str">
            <v>NULL</v>
          </cell>
          <cell r="AD23" t="str">
            <v>NULL</v>
          </cell>
          <cell r="AE23" t="str">
            <v>NULL</v>
          </cell>
          <cell r="AF23">
            <v>0.0337423312883436</v>
          </cell>
          <cell r="AG23">
            <v>0.141104294478528</v>
          </cell>
          <cell r="AH23">
            <v>0.245398773006135</v>
          </cell>
          <cell r="AI23" t="str">
            <v>NULL</v>
          </cell>
          <cell r="AJ23" t="str">
            <v>NULL</v>
          </cell>
          <cell r="AK23" t="str">
            <v>NULL</v>
          </cell>
          <cell r="AL23">
            <v>0.007633587786259542</v>
          </cell>
          <cell r="AM23">
            <v>0.005089058524173028</v>
          </cell>
          <cell r="AN23">
            <v>0.005089058524173028</v>
          </cell>
          <cell r="AO23">
            <v>0.275862068965517</v>
          </cell>
          <cell r="AP23">
            <v>0.183908045977011</v>
          </cell>
          <cell r="AQ23" t="str">
            <v>NULL</v>
          </cell>
          <cell r="AR23">
            <v>0.153374233128834</v>
          </cell>
          <cell r="AS23" t="str">
            <v>NULL</v>
          </cell>
          <cell r="AT23" t="str">
            <v> </v>
          </cell>
        </row>
        <row r="24">
          <cell r="A24">
            <v>101222</v>
          </cell>
          <cell r="B24">
            <v>3012059</v>
          </cell>
          <cell r="C24" t="str">
            <v>Valence Primary</v>
          </cell>
          <cell r="D24">
            <v>301</v>
          </cell>
          <cell r="E24" t="str">
            <v>PS</v>
          </cell>
          <cell r="F24" t="str">
            <v>NULL</v>
          </cell>
          <cell r="G24">
            <v>1</v>
          </cell>
          <cell r="H24">
            <v>659</v>
          </cell>
          <cell r="I24">
            <v>659</v>
          </cell>
          <cell r="J24">
            <v>0</v>
          </cell>
          <cell r="K24">
            <v>0</v>
          </cell>
          <cell r="L24">
            <v>0</v>
          </cell>
          <cell r="M24">
            <v>31</v>
          </cell>
          <cell r="N24">
            <v>0.232963549920761</v>
          </cell>
          <cell r="O24">
            <v>0.30122591943957966</v>
          </cell>
          <cell r="P24" t="str">
            <v>NULL</v>
          </cell>
          <cell r="Q24" t="str">
            <v>NULL</v>
          </cell>
          <cell r="R24">
            <v>0.0123456790123457</v>
          </cell>
          <cell r="S24">
            <v>0.00705467372134039</v>
          </cell>
          <cell r="T24">
            <v>0.0670194003527337</v>
          </cell>
          <cell r="U24">
            <v>0.469135802469136</v>
          </cell>
          <cell r="V24">
            <v>0.396825396825397</v>
          </cell>
          <cell r="W24">
            <v>0.0282186948853616</v>
          </cell>
          <cell r="X24">
            <v>0.0194003527336861</v>
          </cell>
          <cell r="Y24" t="str">
            <v>NULL</v>
          </cell>
          <cell r="Z24" t="str">
            <v>NULL</v>
          </cell>
          <cell r="AA24" t="str">
            <v>NULL</v>
          </cell>
          <cell r="AB24" t="str">
            <v>NULL</v>
          </cell>
          <cell r="AC24" t="str">
            <v>NULL</v>
          </cell>
          <cell r="AD24" t="str">
            <v>NULL</v>
          </cell>
          <cell r="AE24" t="str">
            <v>NULL</v>
          </cell>
          <cell r="AF24">
            <v>0.0565656565656566</v>
          </cell>
          <cell r="AG24">
            <v>0.177777777777778</v>
          </cell>
          <cell r="AH24">
            <v>0.238383838383838</v>
          </cell>
          <cell r="AI24" t="str">
            <v>NULL</v>
          </cell>
          <cell r="AJ24" t="str">
            <v>NULL</v>
          </cell>
          <cell r="AK24" t="str">
            <v>NULL</v>
          </cell>
          <cell r="AL24">
            <v>0.0035026269702276708</v>
          </cell>
          <cell r="AM24">
            <v>0.0035026269702276708</v>
          </cell>
          <cell r="AN24">
            <v>0.0035026269702276708</v>
          </cell>
          <cell r="AO24">
            <v>0.198630136986301</v>
          </cell>
          <cell r="AP24">
            <v>0.147260273972603</v>
          </cell>
          <cell r="AQ24" t="str">
            <v>NULL</v>
          </cell>
          <cell r="AR24">
            <v>0.195959595959596</v>
          </cell>
          <cell r="AS24" t="str">
            <v>NULL</v>
          </cell>
          <cell r="AT24" t="str">
            <v> </v>
          </cell>
        </row>
        <row r="25">
          <cell r="A25">
            <v>101223</v>
          </cell>
          <cell r="B25">
            <v>3012060</v>
          </cell>
          <cell r="C25" t="str">
            <v>Village Infants</v>
          </cell>
          <cell r="D25">
            <v>301</v>
          </cell>
          <cell r="E25" t="str">
            <v>PS</v>
          </cell>
          <cell r="F25" t="str">
            <v>NULL</v>
          </cell>
          <cell r="G25">
            <v>1</v>
          </cell>
          <cell r="H25">
            <v>242</v>
          </cell>
          <cell r="I25">
            <v>242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0.234567901234568</v>
          </cell>
          <cell r="O25">
            <v>0.28512396694214875</v>
          </cell>
          <cell r="P25" t="str">
            <v>NULL</v>
          </cell>
          <cell r="Q25" t="str">
            <v>NULL</v>
          </cell>
          <cell r="R25">
            <v>0.00446428571428571</v>
          </cell>
          <cell r="S25">
            <v>0.00446428571428571</v>
          </cell>
          <cell r="T25">
            <v>0.0133928571428571</v>
          </cell>
          <cell r="U25">
            <v>0.223214285714286</v>
          </cell>
          <cell r="V25">
            <v>0.566964285714286</v>
          </cell>
          <cell r="W25">
            <v>0.183035714285714</v>
          </cell>
          <cell r="X25">
            <v>0.00446428571428571</v>
          </cell>
          <cell r="Y25" t="str">
            <v>NULL</v>
          </cell>
          <cell r="Z25" t="str">
            <v>NULL</v>
          </cell>
          <cell r="AA25" t="str">
            <v>NULL</v>
          </cell>
          <cell r="AB25" t="str">
            <v>NULL</v>
          </cell>
          <cell r="AC25" t="str">
            <v>NULL</v>
          </cell>
          <cell r="AD25" t="str">
            <v>NULL</v>
          </cell>
          <cell r="AE25" t="str">
            <v>NULL</v>
          </cell>
          <cell r="AF25">
            <v>0.0062111801242236</v>
          </cell>
          <cell r="AG25">
            <v>0.229813664596273</v>
          </cell>
          <cell r="AH25">
            <v>0.453416149068323</v>
          </cell>
          <cell r="AI25" t="str">
            <v>NULL</v>
          </cell>
          <cell r="AJ25" t="str">
            <v>NULL</v>
          </cell>
          <cell r="AK25" t="str">
            <v>NULL</v>
          </cell>
          <cell r="AL25" t="str">
            <v>NULL</v>
          </cell>
          <cell r="AM25" t="str">
            <v>NULL</v>
          </cell>
          <cell r="AN25" t="str">
            <v>NULL</v>
          </cell>
          <cell r="AO25">
            <v>0.26875</v>
          </cell>
          <cell r="AP25">
            <v>0.21875</v>
          </cell>
          <cell r="AQ25" t="str">
            <v>NULL</v>
          </cell>
          <cell r="AR25">
            <v>0.0555555555555556</v>
          </cell>
          <cell r="AS25" t="str">
            <v>NULL</v>
          </cell>
          <cell r="AT25" t="str">
            <v> </v>
          </cell>
        </row>
        <row r="26">
          <cell r="A26">
            <v>101224</v>
          </cell>
          <cell r="B26">
            <v>3012061</v>
          </cell>
          <cell r="C26" t="str">
            <v>Marks Gate Junior School</v>
          </cell>
          <cell r="D26">
            <v>301</v>
          </cell>
          <cell r="E26" t="str">
            <v>PS</v>
          </cell>
          <cell r="F26" t="str">
            <v>NULL</v>
          </cell>
          <cell r="G26">
            <v>1</v>
          </cell>
          <cell r="H26">
            <v>273</v>
          </cell>
          <cell r="I26">
            <v>273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0.371323529411765</v>
          </cell>
          <cell r="O26">
            <v>0.5461538461538461</v>
          </cell>
          <cell r="P26" t="str">
            <v>NULL</v>
          </cell>
          <cell r="Q26" t="str">
            <v>NULL</v>
          </cell>
          <cell r="R26">
            <v>0.0075187969924812</v>
          </cell>
          <cell r="S26">
            <v>0.0263157894736842</v>
          </cell>
          <cell r="T26">
            <v>0.0676691729323308</v>
          </cell>
          <cell r="U26">
            <v>0.0601503759398496</v>
          </cell>
          <cell r="V26">
            <v>0.522556390977444</v>
          </cell>
          <cell r="W26">
            <v>0.0150375939849624</v>
          </cell>
          <cell r="X26">
            <v>0.300751879699248</v>
          </cell>
          <cell r="Y26" t="str">
            <v>NULL</v>
          </cell>
          <cell r="Z26" t="str">
            <v>NULL</v>
          </cell>
          <cell r="AA26" t="str">
            <v>NULL</v>
          </cell>
          <cell r="AB26" t="str">
            <v>NULL</v>
          </cell>
          <cell r="AC26" t="str">
            <v>NULL</v>
          </cell>
          <cell r="AD26" t="str">
            <v>NULL</v>
          </cell>
          <cell r="AE26" t="str">
            <v>NULL</v>
          </cell>
          <cell r="AF26">
            <v>0.0110294117647059</v>
          </cell>
          <cell r="AG26">
            <v>0.0330882352941176</v>
          </cell>
          <cell r="AH26">
            <v>0.0477941176470588</v>
          </cell>
          <cell r="AI26" t="str">
            <v>NULL</v>
          </cell>
          <cell r="AJ26" t="str">
            <v>NULL</v>
          </cell>
          <cell r="AK26" t="str">
            <v>NULL</v>
          </cell>
          <cell r="AL26" t="str">
            <v>NULL</v>
          </cell>
          <cell r="AM26" t="str">
            <v>NULL</v>
          </cell>
          <cell r="AN26" t="str">
            <v>NULL</v>
          </cell>
          <cell r="AO26">
            <v>0.317647058823529</v>
          </cell>
          <cell r="AP26">
            <v>0.247058823529412</v>
          </cell>
          <cell r="AQ26" t="str">
            <v>NULL</v>
          </cell>
          <cell r="AR26">
            <v>0.0808823529411765</v>
          </cell>
          <cell r="AS26" t="str">
            <v>NULL</v>
          </cell>
          <cell r="AT26" t="str">
            <v> </v>
          </cell>
        </row>
        <row r="27">
          <cell r="A27">
            <v>101225</v>
          </cell>
          <cell r="B27">
            <v>3012062</v>
          </cell>
          <cell r="C27" t="str">
            <v>THAMES VIEW JUNIOR</v>
          </cell>
          <cell r="D27">
            <v>301</v>
          </cell>
          <cell r="E27" t="str">
            <v>PS</v>
          </cell>
          <cell r="F27" t="str">
            <v>NULL</v>
          </cell>
          <cell r="G27">
            <v>1</v>
          </cell>
          <cell r="H27">
            <v>377</v>
          </cell>
          <cell r="I27">
            <v>377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0.380053908355795</v>
          </cell>
          <cell r="O27">
            <v>0.5481049562682215</v>
          </cell>
          <cell r="P27" t="str">
            <v>NULL</v>
          </cell>
          <cell r="Q27" t="str">
            <v>NULL</v>
          </cell>
          <cell r="R27">
            <v>0.00554016620498615</v>
          </cell>
          <cell r="S27">
            <v>0</v>
          </cell>
          <cell r="T27">
            <v>0.00277008310249307</v>
          </cell>
          <cell r="U27">
            <v>0.38781163434903</v>
          </cell>
          <cell r="V27">
            <v>0.0277008310249307</v>
          </cell>
          <cell r="W27">
            <v>0.562326869806094</v>
          </cell>
          <cell r="X27">
            <v>0.0138504155124654</v>
          </cell>
          <cell r="Y27" t="str">
            <v>NULL</v>
          </cell>
          <cell r="Z27" t="str">
            <v>NULL</v>
          </cell>
          <cell r="AA27" t="str">
            <v>NULL</v>
          </cell>
          <cell r="AB27" t="str">
            <v>NULL</v>
          </cell>
          <cell r="AC27" t="str">
            <v>NULL</v>
          </cell>
          <cell r="AD27" t="str">
            <v>NULL</v>
          </cell>
          <cell r="AE27" t="str">
            <v>NULL</v>
          </cell>
          <cell r="AF27">
            <v>0.0216216216216216</v>
          </cell>
          <cell r="AG27">
            <v>0.0513513513513514</v>
          </cell>
          <cell r="AH27">
            <v>0.0810810810810811</v>
          </cell>
          <cell r="AI27" t="str">
            <v>NULL</v>
          </cell>
          <cell r="AJ27" t="str">
            <v>NULL</v>
          </cell>
          <cell r="AK27" t="str">
            <v>NULL</v>
          </cell>
          <cell r="AL27">
            <v>0.008746355685131196</v>
          </cell>
          <cell r="AM27">
            <v>0.0029154518950437317</v>
          </cell>
          <cell r="AN27">
            <v>0.0029154518950437317</v>
          </cell>
          <cell r="AO27">
            <v>0.19811320754717</v>
          </cell>
          <cell r="AP27">
            <v>0.141509433962264</v>
          </cell>
          <cell r="AQ27" t="str">
            <v>NULL</v>
          </cell>
          <cell r="AR27">
            <v>0.091644204851752</v>
          </cell>
          <cell r="AS27" t="str">
            <v>NULL</v>
          </cell>
          <cell r="AT27" t="str">
            <v> </v>
          </cell>
        </row>
        <row r="28">
          <cell r="A28">
            <v>101227</v>
          </cell>
          <cell r="B28">
            <v>3012064</v>
          </cell>
          <cell r="C28" t="str">
            <v>PARSLOES PRIMARY</v>
          </cell>
          <cell r="D28">
            <v>301</v>
          </cell>
          <cell r="E28" t="str">
            <v>PS</v>
          </cell>
          <cell r="F28" t="str">
            <v>NULL</v>
          </cell>
          <cell r="G28">
            <v>1</v>
          </cell>
          <cell r="H28">
            <v>417</v>
          </cell>
          <cell r="I28">
            <v>417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0.3</v>
          </cell>
          <cell r="O28">
            <v>0.40625</v>
          </cell>
          <cell r="P28" t="str">
            <v>NULL</v>
          </cell>
          <cell r="Q28" t="str">
            <v>NULL</v>
          </cell>
          <cell r="R28">
            <v>0</v>
          </cell>
          <cell r="S28">
            <v>0.00245098039215686</v>
          </cell>
          <cell r="T28">
            <v>0.00245098039215686</v>
          </cell>
          <cell r="U28">
            <v>0.443627450980392</v>
          </cell>
          <cell r="V28">
            <v>0.522058823529412</v>
          </cell>
          <cell r="W28">
            <v>0.0220588235294118</v>
          </cell>
          <cell r="X28">
            <v>0.00735294117647059</v>
          </cell>
          <cell r="Y28" t="str">
            <v>NULL</v>
          </cell>
          <cell r="Z28" t="str">
            <v>NULL</v>
          </cell>
          <cell r="AA28" t="str">
            <v>NULL</v>
          </cell>
          <cell r="AB28" t="str">
            <v>NULL</v>
          </cell>
          <cell r="AC28" t="str">
            <v>NULL</v>
          </cell>
          <cell r="AD28" t="str">
            <v>NULL</v>
          </cell>
          <cell r="AE28" t="str">
            <v>NULL</v>
          </cell>
          <cell r="AF28">
            <v>0.00557103064066852</v>
          </cell>
          <cell r="AG28">
            <v>0.0557103064066852</v>
          </cell>
          <cell r="AH28">
            <v>0.114206128133705</v>
          </cell>
          <cell r="AI28" t="str">
            <v>NULL</v>
          </cell>
          <cell r="AJ28" t="str">
            <v>NULL</v>
          </cell>
          <cell r="AK28" t="str">
            <v>NULL</v>
          </cell>
          <cell r="AL28" t="str">
            <v>NULL</v>
          </cell>
          <cell r="AM28" t="str">
            <v>NULL</v>
          </cell>
          <cell r="AN28" t="str">
            <v>NULL</v>
          </cell>
          <cell r="AO28">
            <v>0.234285714285714</v>
          </cell>
          <cell r="AP28">
            <v>0.154285714285714</v>
          </cell>
          <cell r="AQ28" t="str">
            <v>NULL</v>
          </cell>
          <cell r="AR28">
            <v>0.119777158774373</v>
          </cell>
          <cell r="AS28" t="str">
            <v>NULL</v>
          </cell>
          <cell r="AT28" t="str">
            <v> </v>
          </cell>
        </row>
        <row r="29">
          <cell r="A29">
            <v>101228</v>
          </cell>
          <cell r="B29">
            <v>3012065</v>
          </cell>
          <cell r="C29" t="str">
            <v>Five Elms Primary School</v>
          </cell>
          <cell r="D29">
            <v>301</v>
          </cell>
          <cell r="E29" t="str">
            <v>PS</v>
          </cell>
          <cell r="F29" t="str">
            <v>NULL</v>
          </cell>
          <cell r="G29">
            <v>1</v>
          </cell>
          <cell r="H29">
            <v>422</v>
          </cell>
          <cell r="I29">
            <v>422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0.245454545454545</v>
          </cell>
          <cell r="O29">
            <v>0.32727272727272727</v>
          </cell>
          <cell r="P29" t="str">
            <v>NULL</v>
          </cell>
          <cell r="Q29" t="str">
            <v>NULL</v>
          </cell>
          <cell r="R29">
            <v>0.00941176470588235</v>
          </cell>
          <cell r="S29">
            <v>0.00470588235294118</v>
          </cell>
          <cell r="T29">
            <v>0.0188235294117647</v>
          </cell>
          <cell r="U29">
            <v>0.604705882352941</v>
          </cell>
          <cell r="V29">
            <v>0.2</v>
          </cell>
          <cell r="W29">
            <v>0.127058823529412</v>
          </cell>
          <cell r="X29">
            <v>0.0352941176470588</v>
          </cell>
          <cell r="Y29" t="str">
            <v>NULL</v>
          </cell>
          <cell r="Z29" t="str">
            <v>NULL</v>
          </cell>
          <cell r="AA29" t="str">
            <v>NULL</v>
          </cell>
          <cell r="AB29" t="str">
            <v>NULL</v>
          </cell>
          <cell r="AC29" t="str">
            <v>NULL</v>
          </cell>
          <cell r="AD29" t="str">
            <v>NULL</v>
          </cell>
          <cell r="AE29" t="str">
            <v>NULL</v>
          </cell>
          <cell r="AF29">
            <v>0.015748031496063</v>
          </cell>
          <cell r="AG29">
            <v>0.115485564304462</v>
          </cell>
          <cell r="AH29">
            <v>0.188976377952756</v>
          </cell>
          <cell r="AI29" t="str">
            <v>NULL</v>
          </cell>
          <cell r="AJ29" t="str">
            <v>NULL</v>
          </cell>
          <cell r="AK29" t="str">
            <v>NULL</v>
          </cell>
          <cell r="AL29">
            <v>0.006818181818181818</v>
          </cell>
          <cell r="AM29">
            <v>0.006818181818181818</v>
          </cell>
          <cell r="AN29">
            <v>0.006818181818181818</v>
          </cell>
          <cell r="AO29">
            <v>0.186528497409326</v>
          </cell>
          <cell r="AP29">
            <v>0.150259067357513</v>
          </cell>
          <cell r="AQ29" t="str">
            <v>NULL</v>
          </cell>
          <cell r="AR29">
            <v>0.181102362204724</v>
          </cell>
          <cell r="AS29" t="str">
            <v>NULL</v>
          </cell>
          <cell r="AT29" t="str">
            <v> </v>
          </cell>
        </row>
        <row r="30">
          <cell r="A30">
            <v>101229</v>
          </cell>
          <cell r="B30">
            <v>3012066</v>
          </cell>
          <cell r="C30" t="str">
            <v>HENRY GREEN PRIMARY</v>
          </cell>
          <cell r="D30">
            <v>301</v>
          </cell>
          <cell r="E30" t="str">
            <v>PS</v>
          </cell>
          <cell r="F30" t="str">
            <v>NULL</v>
          </cell>
          <cell r="G30">
            <v>1</v>
          </cell>
          <cell r="H30">
            <v>409</v>
          </cell>
          <cell r="I30">
            <v>409</v>
          </cell>
          <cell r="J30">
            <v>0</v>
          </cell>
          <cell r="K30">
            <v>0</v>
          </cell>
          <cell r="L30">
            <v>0</v>
          </cell>
          <cell r="M30">
            <v>-1</v>
          </cell>
          <cell r="N30">
            <v>0.324120603015075</v>
          </cell>
          <cell r="O30">
            <v>0.3951219512195122</v>
          </cell>
          <cell r="P30" t="str">
            <v>NULL</v>
          </cell>
          <cell r="Q30" t="str">
            <v>NULL</v>
          </cell>
          <cell r="R30">
            <v>0</v>
          </cell>
          <cell r="S30">
            <v>0.0026525198938992</v>
          </cell>
          <cell r="T30">
            <v>0.0159151193633952</v>
          </cell>
          <cell r="U30">
            <v>0.408488063660477</v>
          </cell>
          <cell r="V30">
            <v>0.538461538461538</v>
          </cell>
          <cell r="W30">
            <v>0.0159151193633952</v>
          </cell>
          <cell r="X30">
            <v>0.0185676392572944</v>
          </cell>
          <cell r="Y30" t="str">
            <v>NULL</v>
          </cell>
          <cell r="Z30" t="str">
            <v>NULL</v>
          </cell>
          <cell r="AA30" t="str">
            <v>NULL</v>
          </cell>
          <cell r="AB30" t="str">
            <v>NULL</v>
          </cell>
          <cell r="AC30" t="str">
            <v>NULL</v>
          </cell>
          <cell r="AD30" t="str">
            <v>NULL</v>
          </cell>
          <cell r="AE30" t="str">
            <v>NULL</v>
          </cell>
          <cell r="AF30">
            <v>0.00625</v>
          </cell>
          <cell r="AG30">
            <v>0.096875</v>
          </cell>
          <cell r="AH30">
            <v>0.175</v>
          </cell>
          <cell r="AI30" t="str">
            <v>NULL</v>
          </cell>
          <cell r="AJ30" t="str">
            <v>NULL</v>
          </cell>
          <cell r="AK30" t="str">
            <v>NULL</v>
          </cell>
          <cell r="AL30">
            <v>0.007317073170731708</v>
          </cell>
          <cell r="AM30">
            <v>0.007317073170731708</v>
          </cell>
          <cell r="AN30">
            <v>0.007317073170731708</v>
          </cell>
          <cell r="AO30">
            <v>0.242603550295858</v>
          </cell>
          <cell r="AP30">
            <v>0.118343195266272</v>
          </cell>
          <cell r="AQ30" t="str">
            <v>NULL</v>
          </cell>
          <cell r="AR30">
            <v>0.0791788856304985</v>
          </cell>
          <cell r="AS30" t="str">
            <v>NULL</v>
          </cell>
          <cell r="AT30" t="str">
            <v> </v>
          </cell>
        </row>
        <row r="31">
          <cell r="A31">
            <v>101230</v>
          </cell>
          <cell r="B31">
            <v>3012067</v>
          </cell>
          <cell r="C31" t="str">
            <v>RODING PRIMARY</v>
          </cell>
          <cell r="D31">
            <v>301</v>
          </cell>
          <cell r="E31" t="str">
            <v>PS</v>
          </cell>
          <cell r="F31" t="str">
            <v>NULL</v>
          </cell>
          <cell r="G31">
            <v>1</v>
          </cell>
          <cell r="H31">
            <v>707</v>
          </cell>
          <cell r="I31">
            <v>707</v>
          </cell>
          <cell r="J31">
            <v>0</v>
          </cell>
          <cell r="K31">
            <v>0</v>
          </cell>
          <cell r="L31">
            <v>0</v>
          </cell>
          <cell r="M31">
            <v>3</v>
          </cell>
          <cell r="N31">
            <v>0.274820143884892</v>
          </cell>
          <cell r="O31">
            <v>0.3504132231404959</v>
          </cell>
          <cell r="P31" t="str">
            <v>NULL</v>
          </cell>
          <cell r="Q31" t="str">
            <v>NULL</v>
          </cell>
          <cell r="R31">
            <v>0.00934579439252336</v>
          </cell>
          <cell r="S31">
            <v>0.00467289719626168</v>
          </cell>
          <cell r="T31">
            <v>0.00934579439252336</v>
          </cell>
          <cell r="U31">
            <v>0.665109034267913</v>
          </cell>
          <cell r="V31">
            <v>0.218068535825545</v>
          </cell>
          <cell r="W31">
            <v>0.0841121495327103</v>
          </cell>
          <cell r="X31">
            <v>0.00934579439252336</v>
          </cell>
          <cell r="Y31" t="str">
            <v>NULL</v>
          </cell>
          <cell r="Z31" t="str">
            <v>NULL</v>
          </cell>
          <cell r="AA31" t="str">
            <v>NULL</v>
          </cell>
          <cell r="AB31" t="str">
            <v>NULL</v>
          </cell>
          <cell r="AC31" t="str">
            <v>NULL</v>
          </cell>
          <cell r="AD31" t="str">
            <v>NULL</v>
          </cell>
          <cell r="AE31" t="str">
            <v>NULL</v>
          </cell>
          <cell r="AF31">
            <v>0.0344827586206897</v>
          </cell>
          <cell r="AG31">
            <v>0.14519056261343</v>
          </cell>
          <cell r="AH31">
            <v>0.226860254083485</v>
          </cell>
          <cell r="AI31" t="str">
            <v>NULL</v>
          </cell>
          <cell r="AJ31" t="str">
            <v>NULL</v>
          </cell>
          <cell r="AK31" t="str">
            <v>NULL</v>
          </cell>
          <cell r="AL31">
            <v>0.003305785123966942</v>
          </cell>
          <cell r="AM31">
            <v>0.001652892561983471</v>
          </cell>
          <cell r="AN31">
            <v>0.001652892561983471</v>
          </cell>
          <cell r="AO31">
            <v>0.380813953488372</v>
          </cell>
          <cell r="AP31">
            <v>0.299418604651163</v>
          </cell>
          <cell r="AQ31" t="str">
            <v>NULL</v>
          </cell>
          <cell r="AR31">
            <v>0.233695652173913</v>
          </cell>
          <cell r="AS31" t="str">
            <v>NULL</v>
          </cell>
          <cell r="AT31" t="str">
            <v> </v>
          </cell>
        </row>
        <row r="32">
          <cell r="A32">
            <v>101231</v>
          </cell>
          <cell r="B32">
            <v>3012068</v>
          </cell>
          <cell r="C32" t="str">
            <v>Becontree Primary School</v>
          </cell>
          <cell r="D32">
            <v>301</v>
          </cell>
          <cell r="E32" t="str">
            <v>PS</v>
          </cell>
          <cell r="F32" t="str">
            <v>NULL</v>
          </cell>
          <cell r="G32">
            <v>1</v>
          </cell>
          <cell r="H32">
            <v>436</v>
          </cell>
          <cell r="I32">
            <v>436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0.264976958525346</v>
          </cell>
          <cell r="O32">
            <v>0.40099009900990107</v>
          </cell>
          <cell r="P32" t="str">
            <v>NULL</v>
          </cell>
          <cell r="Q32" t="str">
            <v>NULL</v>
          </cell>
          <cell r="R32">
            <v>0.0128205128205128</v>
          </cell>
          <cell r="S32">
            <v>0.00256410256410256</v>
          </cell>
          <cell r="T32">
            <v>0.0256410256410256</v>
          </cell>
          <cell r="U32">
            <v>0.551282051282051</v>
          </cell>
          <cell r="V32">
            <v>0.366666666666667</v>
          </cell>
          <cell r="W32">
            <v>0.0282051282051282</v>
          </cell>
          <cell r="X32">
            <v>0.0128205128205128</v>
          </cell>
          <cell r="Y32" t="str">
            <v>NULL</v>
          </cell>
          <cell r="Z32" t="str">
            <v>NULL</v>
          </cell>
          <cell r="AA32" t="str">
            <v>NULL</v>
          </cell>
          <cell r="AB32" t="str">
            <v>NULL</v>
          </cell>
          <cell r="AC32" t="str">
            <v>NULL</v>
          </cell>
          <cell r="AD32" t="str">
            <v>NULL</v>
          </cell>
          <cell r="AE32" t="str">
            <v>NULL</v>
          </cell>
          <cell r="AF32">
            <v>0.0397727272727273</v>
          </cell>
          <cell r="AG32">
            <v>0.116477272727273</v>
          </cell>
          <cell r="AH32">
            <v>0.184659090909091</v>
          </cell>
          <cell r="AI32" t="str">
            <v>NULL</v>
          </cell>
          <cell r="AJ32" t="str">
            <v>NULL</v>
          </cell>
          <cell r="AK32" t="str">
            <v>NULL</v>
          </cell>
          <cell r="AL32">
            <v>0.007425742574257425</v>
          </cell>
          <cell r="AM32">
            <v>0.0049504950495049506</v>
          </cell>
          <cell r="AN32">
            <v>0.0049504950495049506</v>
          </cell>
          <cell r="AO32">
            <v>0.264150943396226</v>
          </cell>
          <cell r="AP32">
            <v>0.232704402515723</v>
          </cell>
          <cell r="AQ32" t="str">
            <v>NULL</v>
          </cell>
          <cell r="AR32">
            <v>0.15625</v>
          </cell>
          <cell r="AS32" t="str">
            <v>NULL</v>
          </cell>
          <cell r="AT32" t="str">
            <v> </v>
          </cell>
        </row>
        <row r="33">
          <cell r="A33">
            <v>101232</v>
          </cell>
          <cell r="B33">
            <v>3012069</v>
          </cell>
          <cell r="C33" t="str">
            <v>JOHN PERRY PRIMARY</v>
          </cell>
          <cell r="D33">
            <v>301</v>
          </cell>
          <cell r="E33" t="str">
            <v>PS</v>
          </cell>
          <cell r="F33" t="str">
            <v>NULL</v>
          </cell>
          <cell r="G33">
            <v>1</v>
          </cell>
          <cell r="H33">
            <v>414</v>
          </cell>
          <cell r="I33">
            <v>414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0.237980769230769</v>
          </cell>
          <cell r="O33">
            <v>0.3221957040572792</v>
          </cell>
          <cell r="P33" t="str">
            <v>NULL</v>
          </cell>
          <cell r="Q33" t="str">
            <v>NULL</v>
          </cell>
          <cell r="R33">
            <v>0.0101522842639594</v>
          </cell>
          <cell r="S33">
            <v>0.0050761421319797</v>
          </cell>
          <cell r="T33">
            <v>0.0406091370558376</v>
          </cell>
          <cell r="U33">
            <v>0.545685279187817</v>
          </cell>
          <cell r="V33">
            <v>0.322335025380711</v>
          </cell>
          <cell r="W33">
            <v>0.0736040609137056</v>
          </cell>
          <cell r="X33">
            <v>0.00253807106598985</v>
          </cell>
          <cell r="Y33" t="str">
            <v>NULL</v>
          </cell>
          <cell r="Z33" t="str">
            <v>NULL</v>
          </cell>
          <cell r="AA33" t="str">
            <v>NULL</v>
          </cell>
          <cell r="AB33" t="str">
            <v>NULL</v>
          </cell>
          <cell r="AC33" t="str">
            <v>NULL</v>
          </cell>
          <cell r="AD33" t="str">
            <v>NULL</v>
          </cell>
          <cell r="AE33" t="str">
            <v>NULL</v>
          </cell>
          <cell r="AF33">
            <v>0.0168067226890756</v>
          </cell>
          <cell r="AG33">
            <v>0.0756302521008403</v>
          </cell>
          <cell r="AH33">
            <v>0.145658263305322</v>
          </cell>
          <cell r="AI33" t="str">
            <v>NULL</v>
          </cell>
          <cell r="AJ33" t="str">
            <v>NULL</v>
          </cell>
          <cell r="AK33" t="str">
            <v>NULL</v>
          </cell>
          <cell r="AL33" t="str">
            <v>NULL</v>
          </cell>
          <cell r="AM33" t="str">
            <v>NULL</v>
          </cell>
          <cell r="AN33" t="str">
            <v>NULL</v>
          </cell>
          <cell r="AO33">
            <v>0.153409090909091</v>
          </cell>
          <cell r="AP33">
            <v>0.136363636363636</v>
          </cell>
          <cell r="AQ33" t="str">
            <v>NULL</v>
          </cell>
          <cell r="AR33">
            <v>0.148459383753501</v>
          </cell>
          <cell r="AS33" t="str">
            <v>NULL</v>
          </cell>
          <cell r="AT33" t="str">
            <v> </v>
          </cell>
        </row>
        <row r="34">
          <cell r="A34">
            <v>130357</v>
          </cell>
          <cell r="B34">
            <v>3012070</v>
          </cell>
          <cell r="C34" t="str">
            <v>RICHARD ALIBON PRIMARY</v>
          </cell>
          <cell r="D34">
            <v>301</v>
          </cell>
          <cell r="E34" t="str">
            <v>PS</v>
          </cell>
          <cell r="F34" t="str">
            <v>NULL</v>
          </cell>
          <cell r="G34">
            <v>1</v>
          </cell>
          <cell r="H34">
            <v>468</v>
          </cell>
          <cell r="I34">
            <v>468</v>
          </cell>
          <cell r="J34">
            <v>0</v>
          </cell>
          <cell r="K34">
            <v>0</v>
          </cell>
          <cell r="L34">
            <v>0</v>
          </cell>
          <cell r="M34">
            <v>-1</v>
          </cell>
          <cell r="N34">
            <v>0.313278008298755</v>
          </cell>
          <cell r="O34">
            <v>0.40350877192982454</v>
          </cell>
          <cell r="P34" t="str">
            <v>NULL</v>
          </cell>
          <cell r="Q34" t="str">
            <v>NULL</v>
          </cell>
          <cell r="R34">
            <v>0.0220264317180617</v>
          </cell>
          <cell r="S34">
            <v>0.013215859030837</v>
          </cell>
          <cell r="T34">
            <v>0.0154185022026432</v>
          </cell>
          <cell r="U34">
            <v>0.482378854625551</v>
          </cell>
          <cell r="V34">
            <v>0.420704845814978</v>
          </cell>
          <cell r="W34">
            <v>0.0330396475770925</v>
          </cell>
          <cell r="X34">
            <v>0.013215859030837</v>
          </cell>
          <cell r="Y34" t="str">
            <v>NULL</v>
          </cell>
          <cell r="Z34" t="str">
            <v>NULL</v>
          </cell>
          <cell r="AA34" t="str">
            <v>NULL</v>
          </cell>
          <cell r="AB34" t="str">
            <v>NULL</v>
          </cell>
          <cell r="AC34" t="str">
            <v>NULL</v>
          </cell>
          <cell r="AD34" t="str">
            <v>NULL</v>
          </cell>
          <cell r="AE34" t="str">
            <v>NULL</v>
          </cell>
          <cell r="AF34">
            <v>0.00757575757575758</v>
          </cell>
          <cell r="AG34">
            <v>0.0757575757575758</v>
          </cell>
          <cell r="AH34">
            <v>0.151515151515152</v>
          </cell>
          <cell r="AI34" t="str">
            <v>NULL</v>
          </cell>
          <cell r="AJ34" t="str">
            <v>NULL</v>
          </cell>
          <cell r="AK34" t="str">
            <v>NULL</v>
          </cell>
          <cell r="AL34">
            <v>0.006578947368421052</v>
          </cell>
          <cell r="AM34">
            <v>0.006578947368421052</v>
          </cell>
          <cell r="AN34">
            <v>0.006578947368421052</v>
          </cell>
          <cell r="AO34">
            <v>0.331683168316832</v>
          </cell>
          <cell r="AP34">
            <v>0.217821782178218</v>
          </cell>
          <cell r="AQ34" t="str">
            <v>NULL</v>
          </cell>
          <cell r="AR34">
            <v>0.169191919191919</v>
          </cell>
          <cell r="AS34" t="str">
            <v>NULL</v>
          </cell>
          <cell r="AT34" t="str">
            <v> </v>
          </cell>
        </row>
        <row r="35">
          <cell r="A35">
            <v>130340</v>
          </cell>
          <cell r="B35">
            <v>3012071</v>
          </cell>
          <cell r="C35" t="str">
            <v>MONTEAGLE PRIMARY</v>
          </cell>
          <cell r="D35">
            <v>301</v>
          </cell>
          <cell r="E35" t="str">
            <v>PS</v>
          </cell>
          <cell r="F35" t="str">
            <v>NULL</v>
          </cell>
          <cell r="G35">
            <v>1</v>
          </cell>
          <cell r="H35">
            <v>617</v>
          </cell>
          <cell r="I35">
            <v>617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0.333333333333333</v>
          </cell>
          <cell r="O35">
            <v>0.4091680814940577</v>
          </cell>
          <cell r="P35" t="str">
            <v>NULL</v>
          </cell>
          <cell r="Q35" t="str">
            <v>NULL</v>
          </cell>
          <cell r="R35">
            <v>0.00524475524475525</v>
          </cell>
          <cell r="S35">
            <v>0.013986013986014</v>
          </cell>
          <cell r="T35">
            <v>0.00874125874125874</v>
          </cell>
          <cell r="U35">
            <v>0.452797202797203</v>
          </cell>
          <cell r="V35">
            <v>0.246503496503497</v>
          </cell>
          <cell r="W35">
            <v>0.255244755244755</v>
          </cell>
          <cell r="X35">
            <v>0.0174825174825175</v>
          </cell>
          <cell r="Y35" t="str">
            <v>NULL</v>
          </cell>
          <cell r="Z35" t="str">
            <v>NULL</v>
          </cell>
          <cell r="AA35" t="str">
            <v>NULL</v>
          </cell>
          <cell r="AB35" t="str">
            <v>NULL</v>
          </cell>
          <cell r="AC35" t="str">
            <v>NULL</v>
          </cell>
          <cell r="AD35" t="str">
            <v>NULL</v>
          </cell>
          <cell r="AE35" t="str">
            <v>NULL</v>
          </cell>
          <cell r="AF35">
            <v>0.0317460317460317</v>
          </cell>
          <cell r="AG35">
            <v>0.158730158730159</v>
          </cell>
          <cell r="AH35">
            <v>0.277777777777778</v>
          </cell>
          <cell r="AI35" t="str">
            <v>NULL</v>
          </cell>
          <cell r="AJ35" t="str">
            <v>NULL</v>
          </cell>
          <cell r="AK35" t="str">
            <v>NULL</v>
          </cell>
          <cell r="AL35">
            <v>0.006791171477079796</v>
          </cell>
          <cell r="AM35">
            <v>0.001697792869269949</v>
          </cell>
          <cell r="AN35">
            <v>0.001697792869269949</v>
          </cell>
          <cell r="AO35">
            <v>0.232283464566929</v>
          </cell>
          <cell r="AP35">
            <v>0.161417322834646</v>
          </cell>
          <cell r="AQ35" t="str">
            <v>NULL</v>
          </cell>
          <cell r="AR35">
            <v>0.206049149338374</v>
          </cell>
          <cell r="AS35" t="str">
            <v>NULL</v>
          </cell>
          <cell r="AT35" t="str">
            <v> </v>
          </cell>
        </row>
        <row r="36">
          <cell r="A36">
            <v>130919</v>
          </cell>
          <cell r="B36">
            <v>3012072</v>
          </cell>
          <cell r="C36" t="str">
            <v>GODWIN PRIMARY</v>
          </cell>
          <cell r="D36">
            <v>301</v>
          </cell>
          <cell r="E36" t="str">
            <v>PS</v>
          </cell>
          <cell r="F36" t="str">
            <v>NULL</v>
          </cell>
          <cell r="G36">
            <v>1</v>
          </cell>
          <cell r="H36">
            <v>434</v>
          </cell>
          <cell r="I36">
            <v>434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0.243792325056433</v>
          </cell>
          <cell r="O36">
            <v>0.34772182254196643</v>
          </cell>
          <cell r="P36" t="str">
            <v>NULL</v>
          </cell>
          <cell r="Q36" t="str">
            <v>NULL</v>
          </cell>
          <cell r="R36">
            <v>0</v>
          </cell>
          <cell r="S36">
            <v>0.00242130750605327</v>
          </cell>
          <cell r="T36">
            <v>0.00968523002421308</v>
          </cell>
          <cell r="U36">
            <v>0.457627118644068</v>
          </cell>
          <cell r="V36">
            <v>0.467312348668281</v>
          </cell>
          <cell r="W36">
            <v>0.0605326876513317</v>
          </cell>
          <cell r="X36">
            <v>0.00242130750605327</v>
          </cell>
          <cell r="Y36" t="str">
            <v>NULL</v>
          </cell>
          <cell r="Z36" t="str">
            <v>NULL</v>
          </cell>
          <cell r="AA36" t="str">
            <v>NULL</v>
          </cell>
          <cell r="AB36" t="str">
            <v>NULL</v>
          </cell>
          <cell r="AC36" t="str">
            <v>NULL</v>
          </cell>
          <cell r="AD36" t="str">
            <v>NULL</v>
          </cell>
          <cell r="AE36" t="str">
            <v>NULL</v>
          </cell>
          <cell r="AF36">
            <v>0.0112359550561798</v>
          </cell>
          <cell r="AG36">
            <v>0.0730337078651685</v>
          </cell>
          <cell r="AH36">
            <v>0.123595505617978</v>
          </cell>
          <cell r="AI36" t="str">
            <v>NULL</v>
          </cell>
          <cell r="AJ36" t="str">
            <v>NULL</v>
          </cell>
          <cell r="AK36" t="str">
            <v>NULL</v>
          </cell>
          <cell r="AL36" t="str">
            <v>NULL</v>
          </cell>
          <cell r="AM36" t="str">
            <v>NULL</v>
          </cell>
          <cell r="AN36" t="str">
            <v>NULL</v>
          </cell>
          <cell r="AO36">
            <v>0.206896551724138</v>
          </cell>
          <cell r="AP36">
            <v>0.155172413793103</v>
          </cell>
          <cell r="AQ36" t="str">
            <v>NULL</v>
          </cell>
          <cell r="AR36">
            <v>0.106741573033708</v>
          </cell>
          <cell r="AS36" t="str">
            <v>NULL</v>
          </cell>
          <cell r="AT36" t="str">
            <v> </v>
          </cell>
        </row>
        <row r="37">
          <cell r="A37">
            <v>131844</v>
          </cell>
          <cell r="B37">
            <v>3012073</v>
          </cell>
          <cell r="C37" t="str">
            <v>HUNTERS HALL PRIMARY</v>
          </cell>
          <cell r="D37">
            <v>301</v>
          </cell>
          <cell r="E37" t="str">
            <v>PS</v>
          </cell>
          <cell r="F37" t="str">
            <v>NULL</v>
          </cell>
          <cell r="G37">
            <v>1</v>
          </cell>
          <cell r="H37">
            <v>623</v>
          </cell>
          <cell r="I37">
            <v>623</v>
          </cell>
          <cell r="J37">
            <v>0</v>
          </cell>
          <cell r="K37">
            <v>0</v>
          </cell>
          <cell r="L37">
            <v>0</v>
          </cell>
          <cell r="M37">
            <v>-3</v>
          </cell>
          <cell r="N37">
            <v>0.255150554675119</v>
          </cell>
          <cell r="O37">
            <v>0.342327150084317</v>
          </cell>
          <cell r="P37" t="str">
            <v>NULL</v>
          </cell>
          <cell r="Q37" t="str">
            <v>NULL</v>
          </cell>
          <cell r="R37">
            <v>0.00668896321070234</v>
          </cell>
          <cell r="S37">
            <v>0.00167224080267559</v>
          </cell>
          <cell r="T37">
            <v>0.158862876254181</v>
          </cell>
          <cell r="U37">
            <v>0.349498327759197</v>
          </cell>
          <cell r="V37">
            <v>0.453177257525084</v>
          </cell>
          <cell r="W37">
            <v>0.0217391304347826</v>
          </cell>
          <cell r="X37">
            <v>0.00836120401337793</v>
          </cell>
          <cell r="Y37" t="str">
            <v>NULL</v>
          </cell>
          <cell r="Z37" t="str">
            <v>NULL</v>
          </cell>
          <cell r="AA37" t="str">
            <v>NULL</v>
          </cell>
          <cell r="AB37" t="str">
            <v>NULL</v>
          </cell>
          <cell r="AC37" t="str">
            <v>NULL</v>
          </cell>
          <cell r="AD37" t="str">
            <v>NULL</v>
          </cell>
          <cell r="AE37" t="str">
            <v>NULL</v>
          </cell>
          <cell r="AF37">
            <v>0.00556586270871985</v>
          </cell>
          <cell r="AG37">
            <v>0.0630797773654917</v>
          </cell>
          <cell r="AH37">
            <v>0.126159554730983</v>
          </cell>
          <cell r="AI37" t="str">
            <v>NULL</v>
          </cell>
          <cell r="AJ37" t="str">
            <v>NULL</v>
          </cell>
          <cell r="AK37" t="str">
            <v>NULL</v>
          </cell>
          <cell r="AL37">
            <v>0.0016863406408094434</v>
          </cell>
          <cell r="AM37">
            <v>0</v>
          </cell>
          <cell r="AN37">
            <v>0</v>
          </cell>
          <cell r="AO37">
            <v>0.298850574712644</v>
          </cell>
          <cell r="AP37">
            <v>0.222222222222222</v>
          </cell>
          <cell r="AQ37" t="str">
            <v>NULL</v>
          </cell>
          <cell r="AR37">
            <v>0.111317254174397</v>
          </cell>
          <cell r="AS37" t="str">
            <v>NULL</v>
          </cell>
          <cell r="AT37" t="str">
            <v> </v>
          </cell>
        </row>
        <row r="38">
          <cell r="A38">
            <v>131845</v>
          </cell>
          <cell r="B38">
            <v>3012074</v>
          </cell>
          <cell r="C38" t="str">
            <v>SOUTHWOOD PRIMARY</v>
          </cell>
          <cell r="D38">
            <v>301</v>
          </cell>
          <cell r="E38" t="str">
            <v>PS</v>
          </cell>
          <cell r="F38" t="str">
            <v>NULL</v>
          </cell>
          <cell r="G38">
            <v>1</v>
          </cell>
          <cell r="H38">
            <v>408</v>
          </cell>
          <cell r="I38">
            <v>408</v>
          </cell>
          <cell r="J38">
            <v>0</v>
          </cell>
          <cell r="K38">
            <v>0</v>
          </cell>
          <cell r="L38">
            <v>0</v>
          </cell>
          <cell r="M38">
            <v>-2</v>
          </cell>
          <cell r="N38">
            <v>0.248756218905473</v>
          </cell>
          <cell r="O38">
            <v>0.33497536945812806</v>
          </cell>
          <cell r="P38" t="str">
            <v>NULL</v>
          </cell>
          <cell r="Q38" t="str">
            <v>NULL</v>
          </cell>
          <cell r="R38">
            <v>0.00519480519480519</v>
          </cell>
          <cell r="S38">
            <v>0</v>
          </cell>
          <cell r="T38">
            <v>0.0181818181818182</v>
          </cell>
          <cell r="U38">
            <v>0.651948051948052</v>
          </cell>
          <cell r="V38">
            <v>0.288311688311688</v>
          </cell>
          <cell r="W38">
            <v>0.025974025974026</v>
          </cell>
          <cell r="X38">
            <v>0.0103896103896104</v>
          </cell>
          <cell r="Y38" t="str">
            <v>NULL</v>
          </cell>
          <cell r="Z38" t="str">
            <v>NULL</v>
          </cell>
          <cell r="AA38" t="str">
            <v>NULL</v>
          </cell>
          <cell r="AB38" t="str">
            <v>NULL</v>
          </cell>
          <cell r="AC38" t="str">
            <v>NULL</v>
          </cell>
          <cell r="AD38" t="str">
            <v>NULL</v>
          </cell>
          <cell r="AE38" t="str">
            <v>NULL</v>
          </cell>
          <cell r="AF38">
            <v>0.0116279069767442</v>
          </cell>
          <cell r="AG38">
            <v>0.0784883720930233</v>
          </cell>
          <cell r="AH38">
            <v>0.15406976744186</v>
          </cell>
          <cell r="AI38" t="str">
            <v>NULL</v>
          </cell>
          <cell r="AJ38" t="str">
            <v>NULL</v>
          </cell>
          <cell r="AK38" t="str">
            <v>NULL</v>
          </cell>
          <cell r="AL38">
            <v>0.012315270935960592</v>
          </cell>
          <cell r="AM38">
            <v>0.012315270935960592</v>
          </cell>
          <cell r="AN38">
            <v>0.0024630541871921183</v>
          </cell>
          <cell r="AO38">
            <v>0.417647058823529</v>
          </cell>
          <cell r="AP38">
            <v>0.323529411764706</v>
          </cell>
          <cell r="AQ38" t="str">
            <v>NULL</v>
          </cell>
          <cell r="AR38">
            <v>0.104651162790698</v>
          </cell>
          <cell r="AS38" t="str">
            <v>NULL</v>
          </cell>
          <cell r="AT38" t="str">
            <v> </v>
          </cell>
        </row>
        <row r="39">
          <cell r="A39">
            <v>131775</v>
          </cell>
          <cell r="B39">
            <v>3012075</v>
          </cell>
          <cell r="C39" t="str">
            <v>GASCOIGNE PRIMARY SCHOOL</v>
          </cell>
          <cell r="D39">
            <v>301</v>
          </cell>
          <cell r="E39" t="str">
            <v>PS</v>
          </cell>
          <cell r="F39" t="str">
            <v>NULL</v>
          </cell>
          <cell r="G39">
            <v>1</v>
          </cell>
          <cell r="H39">
            <v>929</v>
          </cell>
          <cell r="I39">
            <v>929</v>
          </cell>
          <cell r="J39">
            <v>0</v>
          </cell>
          <cell r="K39">
            <v>0</v>
          </cell>
          <cell r="L39">
            <v>0</v>
          </cell>
          <cell r="M39">
            <v>2</v>
          </cell>
          <cell r="N39">
            <v>0.373376623376623</v>
          </cell>
          <cell r="O39">
            <v>0.5239687848383501</v>
          </cell>
          <cell r="P39" t="str">
            <v>NULL</v>
          </cell>
          <cell r="Q39" t="str">
            <v>NULL</v>
          </cell>
          <cell r="R39">
            <v>0</v>
          </cell>
          <cell r="S39">
            <v>0.023121387283237</v>
          </cell>
          <cell r="T39">
            <v>0.00578034682080925</v>
          </cell>
          <cell r="U39">
            <v>0.12485549132948</v>
          </cell>
          <cell r="V39">
            <v>0.270520231213873</v>
          </cell>
          <cell r="W39">
            <v>0.375722543352601</v>
          </cell>
          <cell r="X39">
            <v>0.2</v>
          </cell>
          <cell r="Y39" t="str">
            <v>NULL</v>
          </cell>
          <cell r="Z39" t="str">
            <v>NULL</v>
          </cell>
          <cell r="AA39" t="str">
            <v>NULL</v>
          </cell>
          <cell r="AB39" t="str">
            <v>NULL</v>
          </cell>
          <cell r="AC39" t="str">
            <v>NULL</v>
          </cell>
          <cell r="AD39" t="str">
            <v>NULL</v>
          </cell>
          <cell r="AE39" t="str">
            <v>NULL</v>
          </cell>
          <cell r="AF39">
            <v>0.0322164948453608</v>
          </cell>
          <cell r="AG39">
            <v>0.182989690721649</v>
          </cell>
          <cell r="AH39">
            <v>0.368556701030928</v>
          </cell>
          <cell r="AI39" t="str">
            <v>NULL</v>
          </cell>
          <cell r="AJ39" t="str">
            <v>NULL</v>
          </cell>
          <cell r="AK39" t="str">
            <v>NULL</v>
          </cell>
          <cell r="AL39">
            <v>0.0033444816053511705</v>
          </cell>
          <cell r="AM39">
            <v>0.0011148272017837235</v>
          </cell>
          <cell r="AN39">
            <v>0.0011148272017837235</v>
          </cell>
          <cell r="AO39">
            <v>0.322815533980583</v>
          </cell>
          <cell r="AP39">
            <v>0.216019417475728</v>
          </cell>
          <cell r="AQ39" t="str">
            <v>NULL</v>
          </cell>
          <cell r="AR39">
            <v>0.145618556701031</v>
          </cell>
          <cell r="AS39" t="str">
            <v>NULL</v>
          </cell>
          <cell r="AT39" t="str">
            <v> </v>
          </cell>
        </row>
        <row r="40">
          <cell r="A40">
            <v>101233</v>
          </cell>
          <cell r="B40">
            <v>3013300</v>
          </cell>
          <cell r="C40" t="str">
            <v>ST.  MARGARET'S Church of England PRIMARY School</v>
          </cell>
          <cell r="D40">
            <v>301</v>
          </cell>
          <cell r="E40" t="str">
            <v>PS</v>
          </cell>
          <cell r="F40" t="str">
            <v>NULL</v>
          </cell>
          <cell r="G40">
            <v>1</v>
          </cell>
          <cell r="H40">
            <v>410</v>
          </cell>
          <cell r="I40">
            <v>410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0.139705882352941</v>
          </cell>
          <cell r="O40">
            <v>0.2091346153846154</v>
          </cell>
          <cell r="P40" t="str">
            <v>NULL</v>
          </cell>
          <cell r="Q40" t="str">
            <v>NULL</v>
          </cell>
          <cell r="R40">
            <v>0.0050761421319797</v>
          </cell>
          <cell r="S40">
            <v>0.050761421319797</v>
          </cell>
          <cell r="T40">
            <v>0.0152284263959391</v>
          </cell>
          <cell r="U40">
            <v>0.302030456852792</v>
          </cell>
          <cell r="V40">
            <v>0.175126903553299</v>
          </cell>
          <cell r="W40">
            <v>0.350253807106599</v>
          </cell>
          <cell r="X40">
            <v>0.101522842639594</v>
          </cell>
          <cell r="Y40" t="str">
            <v>NULL</v>
          </cell>
          <cell r="Z40" t="str">
            <v>NULL</v>
          </cell>
          <cell r="AA40" t="str">
            <v>NULL</v>
          </cell>
          <cell r="AB40" t="str">
            <v>NULL</v>
          </cell>
          <cell r="AC40" t="str">
            <v>NULL</v>
          </cell>
          <cell r="AD40" t="str">
            <v>NULL</v>
          </cell>
          <cell r="AE40" t="str">
            <v>NULL</v>
          </cell>
          <cell r="AF40">
            <v>0.00574712643678161</v>
          </cell>
          <cell r="AG40">
            <v>0.109195402298851</v>
          </cell>
          <cell r="AH40">
            <v>0.192528735632184</v>
          </cell>
          <cell r="AI40" t="str">
            <v>NULL</v>
          </cell>
          <cell r="AJ40" t="str">
            <v>NULL</v>
          </cell>
          <cell r="AK40" t="str">
            <v>NULL</v>
          </cell>
          <cell r="AL40" t="str">
            <v>NULL</v>
          </cell>
          <cell r="AM40" t="str">
            <v>NULL</v>
          </cell>
          <cell r="AN40" t="str">
            <v>NULL</v>
          </cell>
          <cell r="AO40">
            <v>0.270114942528736</v>
          </cell>
          <cell r="AP40">
            <v>0.201149425287356</v>
          </cell>
          <cell r="AQ40" t="str">
            <v>NULL</v>
          </cell>
          <cell r="AR40">
            <v>0.0689655172413793</v>
          </cell>
          <cell r="AS40" t="str">
            <v>NULL</v>
          </cell>
          <cell r="AT40" t="str">
            <v> </v>
          </cell>
        </row>
        <row r="41">
          <cell r="A41">
            <v>101234</v>
          </cell>
          <cell r="B41">
            <v>3013301</v>
          </cell>
          <cell r="C41" t="str">
            <v>WILLIAM FORD C of E JUNIOR</v>
          </cell>
          <cell r="D41">
            <v>301</v>
          </cell>
          <cell r="E41" t="str">
            <v>PS</v>
          </cell>
          <cell r="F41" t="str">
            <v>NULL</v>
          </cell>
          <cell r="G41">
            <v>1</v>
          </cell>
          <cell r="H41">
            <v>343</v>
          </cell>
          <cell r="I41">
            <v>343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0.252252252252252</v>
          </cell>
          <cell r="O41">
            <v>0.37125748502994005</v>
          </cell>
          <cell r="P41" t="str">
            <v>NULL</v>
          </cell>
          <cell r="Q41" t="str">
            <v>NULL</v>
          </cell>
          <cell r="R41">
            <v>0.00911854103343465</v>
          </cell>
          <cell r="S41">
            <v>0.00911854103343465</v>
          </cell>
          <cell r="T41">
            <v>0.0212765957446809</v>
          </cell>
          <cell r="U41">
            <v>0.303951367781155</v>
          </cell>
          <cell r="V41">
            <v>0.516717325227964</v>
          </cell>
          <cell r="W41">
            <v>0.139817629179331</v>
          </cell>
          <cell r="X41">
            <v>0</v>
          </cell>
          <cell r="Y41" t="str">
            <v>NULL</v>
          </cell>
          <cell r="Z41" t="str">
            <v>NULL</v>
          </cell>
          <cell r="AA41" t="str">
            <v>NULL</v>
          </cell>
          <cell r="AB41" t="str">
            <v>NULL</v>
          </cell>
          <cell r="AC41" t="str">
            <v>NULL</v>
          </cell>
          <cell r="AD41" t="str">
            <v>NULL</v>
          </cell>
          <cell r="AE41" t="str">
            <v>NULL</v>
          </cell>
          <cell r="AF41">
            <v>0</v>
          </cell>
          <cell r="AG41">
            <v>0.012012012012012</v>
          </cell>
          <cell r="AH41">
            <v>0.021021021021021</v>
          </cell>
          <cell r="AI41" t="str">
            <v>NULL</v>
          </cell>
          <cell r="AJ41" t="str">
            <v>NULL</v>
          </cell>
          <cell r="AK41" t="str">
            <v>NULL</v>
          </cell>
          <cell r="AL41">
            <v>0.0029940119760479044</v>
          </cell>
          <cell r="AM41">
            <v>0.0029940119760479044</v>
          </cell>
          <cell r="AN41">
            <v>0.0029940119760479044</v>
          </cell>
          <cell r="AO41">
            <v>0.271604938271605</v>
          </cell>
          <cell r="AP41">
            <v>0.185185185185185</v>
          </cell>
          <cell r="AQ41" t="str">
            <v>NULL</v>
          </cell>
          <cell r="AR41">
            <v>0.0660660660660661</v>
          </cell>
          <cell r="AS41" t="str">
            <v>NULL</v>
          </cell>
          <cell r="AT41" t="str">
            <v> </v>
          </cell>
        </row>
        <row r="42">
          <cell r="A42">
            <v>101235</v>
          </cell>
          <cell r="B42">
            <v>3013500</v>
          </cell>
          <cell r="C42" t="str">
            <v>ST JOSEPHS RC PRIMARY (BARKING)</v>
          </cell>
          <cell r="D42">
            <v>301</v>
          </cell>
          <cell r="E42" t="str">
            <v>PS</v>
          </cell>
          <cell r="F42" t="str">
            <v>NULL</v>
          </cell>
          <cell r="G42">
            <v>1</v>
          </cell>
          <cell r="H42">
            <v>262</v>
          </cell>
          <cell r="I42">
            <v>262</v>
          </cell>
          <cell r="J42">
            <v>0</v>
          </cell>
          <cell r="K42">
            <v>0</v>
          </cell>
          <cell r="L42">
            <v>0</v>
          </cell>
          <cell r="M42">
            <v>-2</v>
          </cell>
          <cell r="N42">
            <v>0.16030534351145</v>
          </cell>
          <cell r="O42">
            <v>0.2584745762711864</v>
          </cell>
          <cell r="P42" t="str">
            <v>NULL</v>
          </cell>
          <cell r="Q42" t="str">
            <v>NULL</v>
          </cell>
          <cell r="R42">
            <v>0.012</v>
          </cell>
          <cell r="S42">
            <v>0.06</v>
          </cell>
          <cell r="T42">
            <v>0.036</v>
          </cell>
          <cell r="U42">
            <v>0.284</v>
          </cell>
          <cell r="V42">
            <v>0.204</v>
          </cell>
          <cell r="W42">
            <v>0.28</v>
          </cell>
          <cell r="X42">
            <v>0.124</v>
          </cell>
          <cell r="Y42" t="str">
            <v>NULL</v>
          </cell>
          <cell r="Z42" t="str">
            <v>NULL</v>
          </cell>
          <cell r="AA42" t="str">
            <v>NULL</v>
          </cell>
          <cell r="AB42" t="str">
            <v>NULL</v>
          </cell>
          <cell r="AC42" t="str">
            <v>NULL</v>
          </cell>
          <cell r="AD42" t="str">
            <v>NULL</v>
          </cell>
          <cell r="AE42" t="str">
            <v>NULL</v>
          </cell>
          <cell r="AF42">
            <v>0</v>
          </cell>
          <cell r="AG42">
            <v>0.176767676767677</v>
          </cell>
          <cell r="AH42">
            <v>0.247474747474747</v>
          </cell>
          <cell r="AI42" t="str">
            <v>NULL</v>
          </cell>
          <cell r="AJ42" t="str">
            <v>NULL</v>
          </cell>
          <cell r="AK42" t="str">
            <v>NULL</v>
          </cell>
          <cell r="AL42">
            <v>0.00423728813559322</v>
          </cell>
          <cell r="AM42">
            <v>0.00423728813559322</v>
          </cell>
          <cell r="AN42">
            <v>0.00423728813559322</v>
          </cell>
          <cell r="AO42">
            <v>0.196581196581197</v>
          </cell>
          <cell r="AP42">
            <v>0.111111111111111</v>
          </cell>
          <cell r="AQ42" t="str">
            <v>NULL</v>
          </cell>
          <cell r="AR42">
            <v>0.0295566502463054</v>
          </cell>
          <cell r="AS42" t="str">
            <v>NULL</v>
          </cell>
          <cell r="AT42" t="str">
            <v> </v>
          </cell>
        </row>
        <row r="43">
          <cell r="A43">
            <v>101236</v>
          </cell>
          <cell r="B43">
            <v>3013502</v>
          </cell>
          <cell r="C43" t="str">
            <v>ST JOSEPHS CATHOLIC (DAGENHAM) SCHOOL</v>
          </cell>
          <cell r="D43">
            <v>301</v>
          </cell>
          <cell r="E43" t="str">
            <v>PS</v>
          </cell>
          <cell r="F43" t="str">
            <v>NULL</v>
          </cell>
          <cell r="G43">
            <v>1</v>
          </cell>
          <cell r="H43">
            <v>312</v>
          </cell>
          <cell r="I43">
            <v>312</v>
          </cell>
          <cell r="J43">
            <v>0</v>
          </cell>
          <cell r="K43">
            <v>0</v>
          </cell>
          <cell r="L43">
            <v>0</v>
          </cell>
          <cell r="M43">
            <v>2</v>
          </cell>
          <cell r="N43">
            <v>0.120915032679739</v>
          </cell>
          <cell r="O43">
            <v>0.16447368421052633</v>
          </cell>
          <cell r="P43" t="str">
            <v>NULL</v>
          </cell>
          <cell r="Q43" t="str">
            <v>NULL</v>
          </cell>
          <cell r="R43">
            <v>0.0169491525423729</v>
          </cell>
          <cell r="S43">
            <v>0</v>
          </cell>
          <cell r="T43">
            <v>0.0338983050847458</v>
          </cell>
          <cell r="U43">
            <v>0.48135593220339</v>
          </cell>
          <cell r="V43">
            <v>0.376271186440678</v>
          </cell>
          <cell r="W43">
            <v>0.0610169491525424</v>
          </cell>
          <cell r="X43">
            <v>0.0305084745762712</v>
          </cell>
          <cell r="Y43" t="str">
            <v>NULL</v>
          </cell>
          <cell r="Z43" t="str">
            <v>NULL</v>
          </cell>
          <cell r="AA43" t="str">
            <v>NULL</v>
          </cell>
          <cell r="AB43" t="str">
            <v>NULL</v>
          </cell>
          <cell r="AC43" t="str">
            <v>NULL</v>
          </cell>
          <cell r="AD43" t="str">
            <v>NULL</v>
          </cell>
          <cell r="AE43" t="str">
            <v>NULL</v>
          </cell>
          <cell r="AF43">
            <v>0</v>
          </cell>
          <cell r="AG43">
            <v>0.0919540229885057</v>
          </cell>
          <cell r="AH43">
            <v>0.168582375478927</v>
          </cell>
          <cell r="AI43" t="str">
            <v>NULL</v>
          </cell>
          <cell r="AJ43" t="str">
            <v>NULL</v>
          </cell>
          <cell r="AK43" t="str">
            <v>NULL</v>
          </cell>
          <cell r="AL43">
            <v>0.009868421052631578</v>
          </cell>
          <cell r="AM43">
            <v>0</v>
          </cell>
          <cell r="AN43">
            <v>0</v>
          </cell>
          <cell r="AO43">
            <v>0.1</v>
          </cell>
          <cell r="AP43">
            <v>0.0692307692307692</v>
          </cell>
          <cell r="AQ43" t="str">
            <v>NULL</v>
          </cell>
          <cell r="AR43">
            <v>0.0229885057471264</v>
          </cell>
          <cell r="AS43" t="str">
            <v>NULL</v>
          </cell>
          <cell r="AT43" t="str">
            <v> </v>
          </cell>
        </row>
        <row r="44">
          <cell r="A44">
            <v>101237</v>
          </cell>
          <cell r="B44">
            <v>3013503</v>
          </cell>
          <cell r="C44" t="str">
            <v>ST PETERS RC PRIMARY SCHOOL</v>
          </cell>
          <cell r="D44">
            <v>301</v>
          </cell>
          <cell r="E44" t="str">
            <v>PS</v>
          </cell>
          <cell r="F44" t="str">
            <v>NULL</v>
          </cell>
          <cell r="G44">
            <v>1</v>
          </cell>
          <cell r="H44">
            <v>360</v>
          </cell>
          <cell r="I44">
            <v>360</v>
          </cell>
          <cell r="J44">
            <v>0</v>
          </cell>
          <cell r="K44">
            <v>0</v>
          </cell>
          <cell r="L44">
            <v>0</v>
          </cell>
          <cell r="M44">
            <v>2</v>
          </cell>
          <cell r="N44">
            <v>0.112676056338028</v>
          </cell>
          <cell r="O44">
            <v>0.19941348973607037</v>
          </cell>
          <cell r="P44" t="str">
            <v>NULL</v>
          </cell>
          <cell r="Q44" t="str">
            <v>NULL</v>
          </cell>
          <cell r="R44">
            <v>0</v>
          </cell>
          <cell r="S44">
            <v>0.00593471810089021</v>
          </cell>
          <cell r="T44">
            <v>0.00593471810089021</v>
          </cell>
          <cell r="U44">
            <v>0.531157270029674</v>
          </cell>
          <cell r="V44">
            <v>0.364985163204748</v>
          </cell>
          <cell r="W44">
            <v>0.0830860534124629</v>
          </cell>
          <cell r="X44">
            <v>0.00890207715133531</v>
          </cell>
          <cell r="Y44" t="str">
            <v>NULL</v>
          </cell>
          <cell r="Z44" t="str">
            <v>NULL</v>
          </cell>
          <cell r="AA44" t="str">
            <v>NULL</v>
          </cell>
          <cell r="AB44" t="str">
            <v>NULL</v>
          </cell>
          <cell r="AC44" t="str">
            <v>NULL</v>
          </cell>
          <cell r="AD44" t="str">
            <v>NULL</v>
          </cell>
          <cell r="AE44" t="str">
            <v>NULL</v>
          </cell>
          <cell r="AF44">
            <v>0</v>
          </cell>
          <cell r="AG44">
            <v>0.11340206185567</v>
          </cell>
          <cell r="AH44">
            <v>0.240549828178694</v>
          </cell>
          <cell r="AI44" t="str">
            <v>NULL</v>
          </cell>
          <cell r="AJ44" t="str">
            <v>NULL</v>
          </cell>
          <cell r="AK44" t="str">
            <v>NULL</v>
          </cell>
          <cell r="AL44" t="str">
            <v>NULL</v>
          </cell>
          <cell r="AM44" t="str">
            <v>NULL</v>
          </cell>
          <cell r="AN44" t="str">
            <v>NULL</v>
          </cell>
          <cell r="AO44">
            <v>0.156626506024096</v>
          </cell>
          <cell r="AP44">
            <v>0.0783132530120482</v>
          </cell>
          <cell r="AQ44" t="str">
            <v>NULL</v>
          </cell>
          <cell r="AR44">
            <v>0.037037037037037</v>
          </cell>
          <cell r="AS44" t="str">
            <v>NULL</v>
          </cell>
          <cell r="AT44" t="str">
            <v> </v>
          </cell>
        </row>
        <row r="45">
          <cell r="A45">
            <v>101238</v>
          </cell>
          <cell r="B45">
            <v>3013505</v>
          </cell>
          <cell r="C45" t="str">
            <v>THE ST TERESA CATHOLIC PRIMARY SCH</v>
          </cell>
          <cell r="D45">
            <v>301</v>
          </cell>
          <cell r="E45" t="str">
            <v>PS</v>
          </cell>
          <cell r="F45" t="str">
            <v>NULL</v>
          </cell>
          <cell r="G45">
            <v>1</v>
          </cell>
          <cell r="H45">
            <v>192</v>
          </cell>
          <cell r="I45">
            <v>192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0.0714285714285714</v>
          </cell>
          <cell r="O45">
            <v>0.10880829015544041</v>
          </cell>
          <cell r="P45" t="str">
            <v>NULL</v>
          </cell>
          <cell r="Q45" t="str">
            <v>NULL</v>
          </cell>
          <cell r="R45">
            <v>0.0523560209424084</v>
          </cell>
          <cell r="S45">
            <v>0.0366492146596859</v>
          </cell>
          <cell r="T45">
            <v>0.0471204188481675</v>
          </cell>
          <cell r="U45">
            <v>0.596858638743455</v>
          </cell>
          <cell r="V45">
            <v>0.193717277486911</v>
          </cell>
          <cell r="W45">
            <v>0.0732984293193717</v>
          </cell>
          <cell r="X45">
            <v>0</v>
          </cell>
          <cell r="Y45" t="str">
            <v>NULL</v>
          </cell>
          <cell r="Z45" t="str">
            <v>NULL</v>
          </cell>
          <cell r="AA45" t="str">
            <v>NULL</v>
          </cell>
          <cell r="AB45" t="str">
            <v>NULL</v>
          </cell>
          <cell r="AC45" t="str">
            <v>NULL</v>
          </cell>
          <cell r="AD45" t="str">
            <v>NULL</v>
          </cell>
          <cell r="AE45" t="str">
            <v>NULL</v>
          </cell>
          <cell r="AF45">
            <v>0</v>
          </cell>
          <cell r="AG45">
            <v>0.0898203592814371</v>
          </cell>
          <cell r="AH45">
            <v>0.167664670658683</v>
          </cell>
          <cell r="AI45" t="str">
            <v>NULL</v>
          </cell>
          <cell r="AJ45" t="str">
            <v>NULL</v>
          </cell>
          <cell r="AK45" t="str">
            <v>NULL</v>
          </cell>
          <cell r="AL45" t="str">
            <v>NULL</v>
          </cell>
          <cell r="AM45" t="str">
            <v>NULL</v>
          </cell>
          <cell r="AN45" t="str">
            <v>NULL</v>
          </cell>
          <cell r="AO45">
            <v>0.107142857142857</v>
          </cell>
          <cell r="AP45">
            <v>0.0595238095238095</v>
          </cell>
          <cell r="AQ45" t="str">
            <v>NULL</v>
          </cell>
          <cell r="AR45">
            <v>0.0419161676646707</v>
          </cell>
          <cell r="AS45" t="str">
            <v>NULL</v>
          </cell>
          <cell r="AT45" t="str">
            <v> </v>
          </cell>
        </row>
        <row r="46">
          <cell r="A46">
            <v>101239</v>
          </cell>
          <cell r="B46">
            <v>3013506</v>
          </cell>
          <cell r="C46" t="str">
            <v>ST VINCENT'S CATHOLIC PRIMARY</v>
          </cell>
          <cell r="D46">
            <v>301</v>
          </cell>
          <cell r="E46" t="str">
            <v>PS</v>
          </cell>
          <cell r="F46" t="str">
            <v>NULL</v>
          </cell>
          <cell r="G46">
            <v>1</v>
          </cell>
          <cell r="H46">
            <v>210</v>
          </cell>
          <cell r="I46">
            <v>210</v>
          </cell>
          <cell r="J46">
            <v>0</v>
          </cell>
          <cell r="K46">
            <v>0</v>
          </cell>
          <cell r="L46">
            <v>0</v>
          </cell>
          <cell r="M46">
            <v>1</v>
          </cell>
          <cell r="N46">
            <v>0.173076923076923</v>
          </cell>
          <cell r="O46">
            <v>0.23809523809523805</v>
          </cell>
          <cell r="P46" t="str">
            <v>NULL</v>
          </cell>
          <cell r="Q46" t="str">
            <v>NULL</v>
          </cell>
          <cell r="R46">
            <v>0.00490196078431373</v>
          </cell>
          <cell r="S46">
            <v>0</v>
          </cell>
          <cell r="T46">
            <v>0.0392156862745098</v>
          </cell>
          <cell r="U46">
            <v>0.549019607843137</v>
          </cell>
          <cell r="V46">
            <v>0.348039215686274</v>
          </cell>
          <cell r="W46">
            <v>0.0490196078431373</v>
          </cell>
          <cell r="X46">
            <v>0.00980392156862745</v>
          </cell>
          <cell r="Y46" t="str">
            <v>NULL</v>
          </cell>
          <cell r="Z46" t="str">
            <v>NULL</v>
          </cell>
          <cell r="AA46" t="str">
            <v>NULL</v>
          </cell>
          <cell r="AB46" t="str">
            <v>NULL</v>
          </cell>
          <cell r="AC46" t="str">
            <v>NULL</v>
          </cell>
          <cell r="AD46" t="str">
            <v>NULL</v>
          </cell>
          <cell r="AE46" t="str">
            <v>NULL</v>
          </cell>
          <cell r="AF46">
            <v>0</v>
          </cell>
          <cell r="AG46">
            <v>0.0113636363636364</v>
          </cell>
          <cell r="AH46">
            <v>0.0113636363636364</v>
          </cell>
          <cell r="AI46" t="str">
            <v>NULL</v>
          </cell>
          <cell r="AJ46" t="str">
            <v>NULL</v>
          </cell>
          <cell r="AK46" t="str">
            <v>NULL</v>
          </cell>
          <cell r="AL46" t="str">
            <v>NULL</v>
          </cell>
          <cell r="AM46" t="str">
            <v>NULL</v>
          </cell>
          <cell r="AN46" t="str">
            <v>NULL</v>
          </cell>
          <cell r="AO46">
            <v>0.224719101123595</v>
          </cell>
          <cell r="AP46">
            <v>0.191011235955056</v>
          </cell>
          <cell r="AQ46" t="str">
            <v>NULL</v>
          </cell>
          <cell r="AR46">
            <v>0.0670391061452514</v>
          </cell>
          <cell r="AS46" t="str">
            <v>NULL</v>
          </cell>
          <cell r="AT46" t="str">
            <v> </v>
          </cell>
        </row>
        <row r="47">
          <cell r="A47">
            <v>136431</v>
          </cell>
          <cell r="B47">
            <v>3013507</v>
          </cell>
          <cell r="C47" t="str">
            <v>George Carey Church of England Primary School</v>
          </cell>
          <cell r="D47">
            <v>301</v>
          </cell>
          <cell r="E47" t="str">
            <v>PS</v>
          </cell>
          <cell r="F47" t="str">
            <v>NULL</v>
          </cell>
          <cell r="G47">
            <v>1</v>
          </cell>
          <cell r="H47">
            <v>161</v>
          </cell>
          <cell r="I47">
            <v>161</v>
          </cell>
          <cell r="J47">
            <v>0</v>
          </cell>
          <cell r="K47">
            <v>0</v>
          </cell>
          <cell r="L47">
            <v>0</v>
          </cell>
          <cell r="M47" t="str">
            <v>NULL</v>
          </cell>
          <cell r="N47">
            <v>0.219178082191781</v>
          </cell>
          <cell r="O47" t="str">
            <v>NULL</v>
          </cell>
          <cell r="P47" t="str">
            <v>NULL</v>
          </cell>
          <cell r="Q47" t="str">
            <v>NULL</v>
          </cell>
          <cell r="R47">
            <v>0</v>
          </cell>
          <cell r="S47">
            <v>0</v>
          </cell>
          <cell r="T47">
            <v>0.0204081632653061</v>
          </cell>
          <cell r="U47">
            <v>0.581632653061224</v>
          </cell>
          <cell r="V47">
            <v>0.102040816326531</v>
          </cell>
          <cell r="W47">
            <v>0.224489795918367</v>
          </cell>
          <cell r="X47">
            <v>0.0714285714285714</v>
          </cell>
          <cell r="Y47" t="str">
            <v>NULL</v>
          </cell>
          <cell r="Z47" t="str">
            <v>NULL</v>
          </cell>
          <cell r="AA47" t="str">
            <v>NULL</v>
          </cell>
          <cell r="AB47" t="str">
            <v>NULL</v>
          </cell>
          <cell r="AC47" t="str">
            <v>NULL</v>
          </cell>
          <cell r="AD47" t="str">
            <v>NULL</v>
          </cell>
          <cell r="AE47" t="str">
            <v>NULL</v>
          </cell>
          <cell r="AF47">
            <v>0.04</v>
          </cell>
          <cell r="AG47">
            <v>0.16</v>
          </cell>
          <cell r="AH47">
            <v>0.2</v>
          </cell>
          <cell r="AI47" t="str">
            <v>NULL</v>
          </cell>
          <cell r="AJ47" t="str">
            <v>NULL</v>
          </cell>
          <cell r="AK47" t="str">
            <v>NULL</v>
          </cell>
          <cell r="AL47" t="str">
            <v>NULL</v>
          </cell>
          <cell r="AM47" t="str">
            <v>NULL</v>
          </cell>
          <cell r="AN47" t="str">
            <v>NULL</v>
          </cell>
          <cell r="AO47">
            <v>0.288888888888889</v>
          </cell>
          <cell r="AP47">
            <v>0.177777777777778</v>
          </cell>
          <cell r="AQ47" t="str">
            <v>NULL</v>
          </cell>
          <cell r="AR47">
            <v>0</v>
          </cell>
          <cell r="AS47" t="str">
            <v>NULL</v>
          </cell>
          <cell r="AT47" t="str">
            <v>Note: this school has primary pupils on roll but doesn't have a primary FSM ever 6 measure.  </v>
          </cell>
        </row>
        <row r="48">
          <cell r="A48">
            <v>101186</v>
          </cell>
          <cell r="B48">
            <v>3012001</v>
          </cell>
          <cell r="C48" t="str">
            <v>THE JAMES CAMBELL PRIMARY</v>
          </cell>
          <cell r="D48">
            <v>301</v>
          </cell>
          <cell r="E48" t="str">
            <v>PS</v>
          </cell>
          <cell r="F48" t="str">
            <v>NULL</v>
          </cell>
          <cell r="G48">
            <v>1</v>
          </cell>
          <cell r="H48">
            <v>713</v>
          </cell>
          <cell r="I48">
            <v>713</v>
          </cell>
          <cell r="J48">
            <v>0</v>
          </cell>
          <cell r="K48">
            <v>0</v>
          </cell>
          <cell r="L48">
            <v>0</v>
          </cell>
          <cell r="M48">
            <v>-1</v>
          </cell>
          <cell r="N48">
            <v>0.282608695652174</v>
          </cell>
          <cell r="O48">
            <v>0.3375813764240874</v>
          </cell>
          <cell r="P48" t="str">
            <v>NULL</v>
          </cell>
          <cell r="Q48" t="str">
            <v>NULL</v>
          </cell>
          <cell r="R48">
            <v>0</v>
          </cell>
          <cell r="S48">
            <v>0</v>
          </cell>
          <cell r="T48">
            <v>0.0029198358464762736</v>
          </cell>
          <cell r="U48">
            <v>0.5475660033034956</v>
          </cell>
          <cell r="V48">
            <v>0.36403802349744263</v>
          </cell>
          <cell r="W48">
            <v>0.08100223785166238</v>
          </cell>
          <cell r="X48">
            <v>0.0044738995009235595</v>
          </cell>
          <cell r="Y48" t="str">
            <v>NULL</v>
          </cell>
          <cell r="Z48" t="str">
            <v>NULL</v>
          </cell>
          <cell r="AA48" t="str">
            <v>NULL</v>
          </cell>
          <cell r="AB48" t="str">
            <v>NULL</v>
          </cell>
          <cell r="AC48" t="str">
            <v>NULL</v>
          </cell>
          <cell r="AD48" t="str">
            <v>NULL</v>
          </cell>
          <cell r="AE48" t="str">
            <v>NULL</v>
          </cell>
          <cell r="AF48">
            <v>0.02351193641730544</v>
          </cell>
          <cell r="AG48">
            <v>0.12378950931265227</v>
          </cell>
          <cell r="AH48">
            <v>0.22269415937622097</v>
          </cell>
          <cell r="AI48" t="str">
            <v>NULL</v>
          </cell>
          <cell r="AJ48" t="str">
            <v>NULL</v>
          </cell>
          <cell r="AK48" t="str">
            <v>NULL</v>
          </cell>
          <cell r="AL48">
            <v>0.004203237619158335</v>
          </cell>
          <cell r="AM48">
            <v>0.0013986572890025575</v>
          </cell>
          <cell r="AN48">
            <v>0</v>
          </cell>
          <cell r="AO48">
            <v>0.25708824116004597</v>
          </cell>
          <cell r="AP48">
            <v>0.15300663045433555</v>
          </cell>
          <cell r="AQ48" t="str">
            <v>NULL</v>
          </cell>
          <cell r="AR48">
            <v>0.0811923583662714</v>
          </cell>
          <cell r="AS48" t="str">
            <v>NULL</v>
          </cell>
        </row>
        <row r="49">
          <cell r="A49">
            <v>101226</v>
          </cell>
          <cell r="B49">
            <v>3012063</v>
          </cell>
          <cell r="C49" t="str">
            <v>WILLIAM BELLAMY PRIMARY</v>
          </cell>
          <cell r="D49">
            <v>301</v>
          </cell>
          <cell r="E49" t="str">
            <v>PS</v>
          </cell>
          <cell r="F49" t="str">
            <v>NULL</v>
          </cell>
          <cell r="G49">
            <v>1</v>
          </cell>
          <cell r="H49">
            <v>738</v>
          </cell>
          <cell r="I49">
            <v>738</v>
          </cell>
          <cell r="J49">
            <v>0</v>
          </cell>
          <cell r="K49">
            <v>0</v>
          </cell>
          <cell r="L49">
            <v>0</v>
          </cell>
          <cell r="M49">
            <v>3</v>
          </cell>
          <cell r="N49">
            <v>0.36971350613915416</v>
          </cell>
          <cell r="O49">
            <v>0.4478727417421142</v>
          </cell>
          <cell r="P49" t="str">
            <v>NULL</v>
          </cell>
          <cell r="Q49" t="str">
            <v>NULL</v>
          </cell>
          <cell r="R49">
            <v>0.007022986988220472</v>
          </cell>
          <cell r="S49">
            <v>0.00441715113945102</v>
          </cell>
          <cell r="T49">
            <v>0.040447201339887634</v>
          </cell>
          <cell r="U49">
            <v>0.2617564099947741</v>
          </cell>
          <cell r="V49">
            <v>0.3194844132274156</v>
          </cell>
          <cell r="W49">
            <v>0.14835290822266603</v>
          </cell>
          <cell r="X49">
            <v>0.21851892908758558</v>
          </cell>
          <cell r="Y49" t="str">
            <v>NULL</v>
          </cell>
          <cell r="Z49" t="str">
            <v>NULL</v>
          </cell>
          <cell r="AA49" t="str">
            <v>NULL</v>
          </cell>
          <cell r="AB49" t="str">
            <v>NULL</v>
          </cell>
          <cell r="AC49" t="str">
            <v>NULL</v>
          </cell>
          <cell r="AD49" t="str">
            <v>NULL</v>
          </cell>
          <cell r="AE49" t="str">
            <v>NULL</v>
          </cell>
          <cell r="AF49">
            <v>0.02057686321468226</v>
          </cell>
          <cell r="AG49">
            <v>0.0986023801794109</v>
          </cell>
          <cell r="AH49">
            <v>0.1862621377007359</v>
          </cell>
          <cell r="AI49" t="str">
            <v>NULL</v>
          </cell>
          <cell r="AJ49" t="str">
            <v>NULL</v>
          </cell>
          <cell r="AK49" t="str">
            <v>NULL</v>
          </cell>
          <cell r="AL49">
            <v>0.01176283641324569</v>
          </cell>
          <cell r="AM49">
            <v>0.01176283641324569</v>
          </cell>
          <cell r="AN49">
            <v>0.004453212203894333</v>
          </cell>
          <cell r="AO49">
            <v>0.3208665966043724</v>
          </cell>
          <cell r="AP49">
            <v>0.24902706972068636</v>
          </cell>
          <cell r="AQ49" t="str">
            <v>NULL</v>
          </cell>
          <cell r="AR49">
            <v>0.10139506227170689</v>
          </cell>
          <cell r="AS49" t="str">
            <v>NULL</v>
          </cell>
        </row>
        <row r="50">
          <cell r="A50">
            <v>101206</v>
          </cell>
          <cell r="B50">
            <v>3012033</v>
          </cell>
          <cell r="C50" t="str">
            <v>GRAFTON PRIMARY</v>
          </cell>
          <cell r="D50">
            <v>301</v>
          </cell>
          <cell r="E50" t="str">
            <v>PS</v>
          </cell>
          <cell r="F50" t="str">
            <v>NULL</v>
          </cell>
          <cell r="G50">
            <v>1</v>
          </cell>
          <cell r="H50">
            <v>817</v>
          </cell>
          <cell r="I50">
            <v>817</v>
          </cell>
          <cell r="J50">
            <v>0</v>
          </cell>
          <cell r="K50">
            <v>0</v>
          </cell>
          <cell r="L50">
            <v>0</v>
          </cell>
          <cell r="M50">
            <v>3</v>
          </cell>
          <cell r="N50">
            <v>0.28360049321824876</v>
          </cell>
          <cell r="O50">
            <v>0.3652860114203643</v>
          </cell>
          <cell r="P50" t="str">
            <v>NULL</v>
          </cell>
          <cell r="Q50" t="str">
            <v>NULL</v>
          </cell>
          <cell r="R50">
            <v>0.0025505051266358964</v>
          </cell>
          <cell r="S50">
            <v>0.006686715803318545</v>
          </cell>
          <cell r="T50">
            <v>0.13038937692486052</v>
          </cell>
          <cell r="U50">
            <v>0.6496399512515918</v>
          </cell>
          <cell r="V50">
            <v>0.14321194627054715</v>
          </cell>
          <cell r="W50">
            <v>0.027815147118772934</v>
          </cell>
          <cell r="X50">
            <v>0.03970635750427284</v>
          </cell>
          <cell r="Y50" t="str">
            <v>NULL</v>
          </cell>
          <cell r="Z50" t="str">
            <v>NULL</v>
          </cell>
          <cell r="AA50" t="str">
            <v>NULL</v>
          </cell>
          <cell r="AB50" t="str">
            <v>NULL</v>
          </cell>
          <cell r="AC50" t="str">
            <v>NULL</v>
          </cell>
          <cell r="AD50" t="str">
            <v>NULL</v>
          </cell>
          <cell r="AE50" t="str">
            <v>NULL</v>
          </cell>
          <cell r="AF50">
            <v>0.024988800990131024</v>
          </cell>
          <cell r="AG50">
            <v>0.09319423470353798</v>
          </cell>
          <cell r="AH50">
            <v>0.1453885479155987</v>
          </cell>
          <cell r="AI50" t="str">
            <v>NULL</v>
          </cell>
          <cell r="AJ50" t="str">
            <v>NULL</v>
          </cell>
          <cell r="AK50" t="str">
            <v>NULL</v>
          </cell>
          <cell r="AL50">
            <v>0.010217129707354094</v>
          </cell>
          <cell r="AM50">
            <v>0.010217129707354094</v>
          </cell>
          <cell r="AN50">
            <v>0.006379241212668802</v>
          </cell>
          <cell r="AO50">
            <v>0.2221625692973609</v>
          </cell>
          <cell r="AP50">
            <v>0.16774277921010372</v>
          </cell>
          <cell r="AQ50" t="str">
            <v>NULL</v>
          </cell>
          <cell r="AR50">
            <v>0.0957358705854206</v>
          </cell>
          <cell r="AS50" t="str">
            <v>NULL</v>
          </cell>
        </row>
        <row r="51">
          <cell r="A51">
            <v>101240</v>
          </cell>
          <cell r="B51">
            <v>3014016</v>
          </cell>
          <cell r="C51" t="str">
            <v>Warren Comprehensive School</v>
          </cell>
          <cell r="D51">
            <v>301</v>
          </cell>
          <cell r="E51" t="str">
            <v>SS</v>
          </cell>
          <cell r="F51" t="str">
            <v>NULL</v>
          </cell>
          <cell r="G51">
            <v>1</v>
          </cell>
          <cell r="H51">
            <v>1084</v>
          </cell>
          <cell r="I51">
            <v>0</v>
          </cell>
          <cell r="J51">
            <v>1084</v>
          </cell>
          <cell r="K51">
            <v>608</v>
          </cell>
          <cell r="L51">
            <v>476</v>
          </cell>
          <cell r="M51">
            <v>0</v>
          </cell>
          <cell r="N51" t="str">
            <v>NULL</v>
          </cell>
          <cell r="O51" t="str">
            <v>NULL</v>
          </cell>
          <cell r="P51">
            <v>0.26427255985267</v>
          </cell>
          <cell r="Q51">
            <v>0.4457142857142857</v>
          </cell>
          <cell r="R51" t="str">
            <v>NULL</v>
          </cell>
          <cell r="S51" t="str">
            <v>NULL</v>
          </cell>
          <cell r="T51" t="str">
            <v>NULL</v>
          </cell>
          <cell r="U51" t="str">
            <v>NULL</v>
          </cell>
          <cell r="V51" t="str">
            <v>NULL</v>
          </cell>
          <cell r="W51" t="str">
            <v>NULL</v>
          </cell>
          <cell r="X51" t="str">
            <v>NULL</v>
          </cell>
          <cell r="Y51">
            <v>0.0335570469798658</v>
          </cell>
          <cell r="Z51">
            <v>0.0661553211888782</v>
          </cell>
          <cell r="AA51">
            <v>0.154362416107383</v>
          </cell>
          <cell r="AB51">
            <v>0.307766059443912</v>
          </cell>
          <cell r="AC51">
            <v>0.333652924256951</v>
          </cell>
          <cell r="AD51">
            <v>0.0201342281879195</v>
          </cell>
          <cell r="AE51">
            <v>0.0843720038350911</v>
          </cell>
          <cell r="AF51" t="str">
            <v>NULL</v>
          </cell>
          <cell r="AG51" t="str">
            <v>NULL</v>
          </cell>
          <cell r="AH51" t="str">
            <v>NULL</v>
          </cell>
          <cell r="AI51">
            <v>0.0156537753222836</v>
          </cell>
          <cell r="AJ51">
            <v>0.0285451197053407</v>
          </cell>
          <cell r="AK51">
            <v>0.0423572744014733</v>
          </cell>
          <cell r="AL51">
            <v>0.009523809523809525</v>
          </cell>
          <cell r="AM51">
            <v>0.008571428571428572</v>
          </cell>
          <cell r="AN51">
            <v>0.007619047619047619</v>
          </cell>
          <cell r="AO51" t="str">
            <v>NULL</v>
          </cell>
          <cell r="AP51" t="str">
            <v>NULL</v>
          </cell>
          <cell r="AQ51">
            <v>0.138888888888889</v>
          </cell>
          <cell r="AR51" t="str">
            <v>NULL</v>
          </cell>
          <cell r="AS51">
            <v>0.0920810313075506</v>
          </cell>
          <cell r="AT51" t="str">
            <v> </v>
          </cell>
        </row>
        <row r="52">
          <cell r="A52">
            <v>101241</v>
          </cell>
          <cell r="B52">
            <v>3014021</v>
          </cell>
          <cell r="C52" t="str">
            <v>Barking Abbey School</v>
          </cell>
          <cell r="D52">
            <v>301</v>
          </cell>
          <cell r="E52" t="str">
            <v>SS</v>
          </cell>
          <cell r="F52" t="str">
            <v>NULL</v>
          </cell>
          <cell r="G52">
            <v>1</v>
          </cell>
          <cell r="H52">
            <v>1381</v>
          </cell>
          <cell r="I52">
            <v>0</v>
          </cell>
          <cell r="J52">
            <v>1381</v>
          </cell>
          <cell r="K52">
            <v>841</v>
          </cell>
          <cell r="L52">
            <v>540</v>
          </cell>
          <cell r="M52">
            <v>0</v>
          </cell>
          <cell r="N52" t="str">
            <v>NULL</v>
          </cell>
          <cell r="O52" t="str">
            <v>NULL</v>
          </cell>
          <cell r="P52">
            <v>0.165591397849462</v>
          </cell>
          <cell r="Q52">
            <v>0.29735525375268046</v>
          </cell>
          <cell r="R52" t="str">
            <v>NULL</v>
          </cell>
          <cell r="S52" t="str">
            <v>NULL</v>
          </cell>
          <cell r="T52" t="str">
            <v>NULL</v>
          </cell>
          <cell r="U52" t="str">
            <v>NULL</v>
          </cell>
          <cell r="V52" t="str">
            <v>NULL</v>
          </cell>
          <cell r="W52" t="str">
            <v>NULL</v>
          </cell>
          <cell r="X52" t="str">
            <v>NULL</v>
          </cell>
          <cell r="Y52">
            <v>0.0611353711790393</v>
          </cell>
          <cell r="Z52">
            <v>0.214701601164483</v>
          </cell>
          <cell r="AA52">
            <v>0.184133915574964</v>
          </cell>
          <cell r="AB52">
            <v>0.313682678311499</v>
          </cell>
          <cell r="AC52">
            <v>0.120087336244541</v>
          </cell>
          <cell r="AD52">
            <v>0.101164483260553</v>
          </cell>
          <cell r="AE52">
            <v>0.00509461426491994</v>
          </cell>
          <cell r="AF52" t="str">
            <v>NULL</v>
          </cell>
          <cell r="AG52" t="str">
            <v>NULL</v>
          </cell>
          <cell r="AH52" t="str">
            <v>NULL</v>
          </cell>
          <cell r="AI52">
            <v>0.003584229390681</v>
          </cell>
          <cell r="AJ52">
            <v>0.0150537634408602</v>
          </cell>
          <cell r="AK52">
            <v>0.0200716845878136</v>
          </cell>
          <cell r="AL52">
            <v>0.004288777698355968</v>
          </cell>
          <cell r="AM52">
            <v>0.0028591851322373124</v>
          </cell>
          <cell r="AN52">
            <v>0.002144388849177984</v>
          </cell>
          <cell r="AO52" t="str">
            <v>NULL</v>
          </cell>
          <cell r="AP52" t="str">
            <v>NULL</v>
          </cell>
          <cell r="AQ52">
            <v>0.0974137931034483</v>
          </cell>
          <cell r="AR52" t="str">
            <v>NULL</v>
          </cell>
          <cell r="AS52">
            <v>0.0293906810035842</v>
          </cell>
          <cell r="AT52" t="str">
            <v> </v>
          </cell>
        </row>
        <row r="53">
          <cell r="A53">
            <v>101243</v>
          </cell>
          <cell r="B53">
            <v>3014023</v>
          </cell>
          <cell r="C53" t="str">
            <v>Eastbrook Comprehensive School</v>
          </cell>
          <cell r="D53">
            <v>301</v>
          </cell>
          <cell r="E53" t="str">
            <v>SS</v>
          </cell>
          <cell r="F53" t="str">
            <v>NULL</v>
          </cell>
          <cell r="G53">
            <v>1</v>
          </cell>
          <cell r="H53">
            <v>950</v>
          </cell>
          <cell r="I53">
            <v>0</v>
          </cell>
          <cell r="J53">
            <v>950</v>
          </cell>
          <cell r="K53">
            <v>479</v>
          </cell>
          <cell r="L53">
            <v>471</v>
          </cell>
          <cell r="M53">
            <v>0</v>
          </cell>
          <cell r="N53" t="str">
            <v>NULL</v>
          </cell>
          <cell r="O53" t="str">
            <v>NULL</v>
          </cell>
          <cell r="P53">
            <v>0.332258064516129</v>
          </cell>
          <cell r="Q53">
            <v>0.46948818897637795</v>
          </cell>
          <cell r="R53" t="str">
            <v>NULL</v>
          </cell>
          <cell r="S53" t="str">
            <v>NULL</v>
          </cell>
          <cell r="T53" t="str">
            <v>NULL</v>
          </cell>
          <cell r="U53" t="str">
            <v>NULL</v>
          </cell>
          <cell r="V53" t="str">
            <v>NULL</v>
          </cell>
          <cell r="W53" t="str">
            <v>NULL</v>
          </cell>
          <cell r="X53" t="str">
            <v>NULL</v>
          </cell>
          <cell r="Y53">
            <v>0.0214205186020293</v>
          </cell>
          <cell r="Z53">
            <v>0.0135287485907554</v>
          </cell>
          <cell r="AA53">
            <v>0.084554678692221</v>
          </cell>
          <cell r="AB53">
            <v>0.391206313416009</v>
          </cell>
          <cell r="AC53">
            <v>0.399098083427283</v>
          </cell>
          <cell r="AD53">
            <v>0.0732807215332582</v>
          </cell>
          <cell r="AE53">
            <v>0.0169109357384442</v>
          </cell>
          <cell r="AF53" t="str">
            <v>NULL</v>
          </cell>
          <cell r="AG53" t="str">
            <v>NULL</v>
          </cell>
          <cell r="AH53" t="str">
            <v>NULL</v>
          </cell>
          <cell r="AI53">
            <v>0.0548387096774194</v>
          </cell>
          <cell r="AJ53">
            <v>0.0989247311827957</v>
          </cell>
          <cell r="AK53">
            <v>0.132258064516129</v>
          </cell>
          <cell r="AL53">
            <v>0.002952755905511811</v>
          </cell>
          <cell r="AM53">
            <v>0.002952755905511811</v>
          </cell>
          <cell r="AN53">
            <v>0.001968503937007874</v>
          </cell>
          <cell r="AO53" t="str">
            <v>NULL</v>
          </cell>
          <cell r="AP53" t="str">
            <v>NULL</v>
          </cell>
          <cell r="AQ53">
            <v>0.173850574712644</v>
          </cell>
          <cell r="AR53" t="str">
            <v>NULL</v>
          </cell>
          <cell r="AS53">
            <v>0.2</v>
          </cell>
          <cell r="AT53" t="str">
            <v> </v>
          </cell>
        </row>
        <row r="54">
          <cell r="A54">
            <v>101244</v>
          </cell>
          <cell r="B54">
            <v>3014024</v>
          </cell>
          <cell r="C54" t="str">
            <v>Eastbury Comprehensive School</v>
          </cell>
          <cell r="D54">
            <v>301</v>
          </cell>
          <cell r="E54" t="str">
            <v>SS</v>
          </cell>
          <cell r="F54" t="str">
            <v>NULL</v>
          </cell>
          <cell r="G54">
            <v>1</v>
          </cell>
          <cell r="H54">
            <v>1453</v>
          </cell>
          <cell r="I54">
            <v>0</v>
          </cell>
          <cell r="J54">
            <v>1453</v>
          </cell>
          <cell r="K54">
            <v>874</v>
          </cell>
          <cell r="L54">
            <v>579</v>
          </cell>
          <cell r="M54">
            <v>0</v>
          </cell>
          <cell r="N54" t="str">
            <v>NULL</v>
          </cell>
          <cell r="O54" t="str">
            <v>NULL</v>
          </cell>
          <cell r="P54">
            <v>0.402020202020202</v>
          </cell>
          <cell r="Q54">
            <v>0.5796703296703297</v>
          </cell>
          <cell r="R54" t="str">
            <v>NULL</v>
          </cell>
          <cell r="S54" t="str">
            <v>NULL</v>
          </cell>
          <cell r="T54" t="str">
            <v>NULL</v>
          </cell>
          <cell r="U54" t="str">
            <v>NULL</v>
          </cell>
          <cell r="V54" t="str">
            <v>NULL</v>
          </cell>
          <cell r="W54" t="str">
            <v>NULL</v>
          </cell>
          <cell r="X54" t="str">
            <v>NULL</v>
          </cell>
          <cell r="Y54">
            <v>0.0150478796169631</v>
          </cell>
          <cell r="Z54">
            <v>0.0533515731874145</v>
          </cell>
          <cell r="AA54">
            <v>0.0164158686730506</v>
          </cell>
          <cell r="AB54">
            <v>0.291381668946648</v>
          </cell>
          <cell r="AC54">
            <v>0.150478796169631</v>
          </cell>
          <cell r="AD54">
            <v>0.34610123119015</v>
          </cell>
          <cell r="AE54">
            <v>0.127222982216142</v>
          </cell>
          <cell r="AF54" t="str">
            <v>NULL</v>
          </cell>
          <cell r="AG54" t="str">
            <v>NULL</v>
          </cell>
          <cell r="AH54" t="str">
            <v>NULL</v>
          </cell>
          <cell r="AI54">
            <v>0.0127946127946128</v>
          </cell>
          <cell r="AJ54">
            <v>0.0282828282828283</v>
          </cell>
          <cell r="AK54">
            <v>0.0424242424242424</v>
          </cell>
          <cell r="AL54">
            <v>0.003434065934065934</v>
          </cell>
          <cell r="AM54">
            <v>0.0020604395604395605</v>
          </cell>
          <cell r="AN54">
            <v>0.0013736263736263737</v>
          </cell>
          <cell r="AO54" t="str">
            <v>NULL</v>
          </cell>
          <cell r="AP54" t="str">
            <v>NULL</v>
          </cell>
          <cell r="AQ54">
            <v>0.184292379471229</v>
          </cell>
          <cell r="AR54" t="str">
            <v>NULL</v>
          </cell>
          <cell r="AS54">
            <v>0.0673400673400673</v>
          </cell>
          <cell r="AT54" t="str">
            <v> </v>
          </cell>
        </row>
        <row r="55">
          <cell r="A55">
            <v>101245</v>
          </cell>
          <cell r="B55">
            <v>3014027</v>
          </cell>
          <cell r="C55" t="str">
            <v>Robert Clack Comprehensive</v>
          </cell>
          <cell r="D55">
            <v>301</v>
          </cell>
          <cell r="E55" t="str">
            <v>SS</v>
          </cell>
          <cell r="F55" t="str">
            <v>NULL</v>
          </cell>
          <cell r="G55">
            <v>1</v>
          </cell>
          <cell r="H55">
            <v>1466</v>
          </cell>
          <cell r="I55">
            <v>0</v>
          </cell>
          <cell r="J55">
            <v>1466</v>
          </cell>
          <cell r="K55">
            <v>898</v>
          </cell>
          <cell r="L55">
            <v>568</v>
          </cell>
          <cell r="M55">
            <v>0</v>
          </cell>
          <cell r="N55" t="str">
            <v>NULL</v>
          </cell>
          <cell r="O55" t="str">
            <v>NULL</v>
          </cell>
          <cell r="P55">
            <v>0.260840108401084</v>
          </cell>
          <cell r="Q55">
            <v>0.3712737127371274</v>
          </cell>
          <cell r="R55" t="str">
            <v>NULL</v>
          </cell>
          <cell r="S55" t="str">
            <v>NULL</v>
          </cell>
          <cell r="T55" t="str">
            <v>NULL</v>
          </cell>
          <cell r="U55" t="str">
            <v>NULL</v>
          </cell>
          <cell r="V55" t="str">
            <v>NULL</v>
          </cell>
          <cell r="W55" t="str">
            <v>NULL</v>
          </cell>
          <cell r="X55" t="str">
            <v>NULL</v>
          </cell>
          <cell r="Y55">
            <v>0.0404386566141193</v>
          </cell>
          <cell r="Z55">
            <v>0.00411240575736806</v>
          </cell>
          <cell r="AA55">
            <v>0.119259766963674</v>
          </cell>
          <cell r="AB55">
            <v>0.49485949280329</v>
          </cell>
          <cell r="AC55">
            <v>0.208361891706648</v>
          </cell>
          <cell r="AD55">
            <v>0.0644276901987663</v>
          </cell>
          <cell r="AE55">
            <v>0.0685400959561343</v>
          </cell>
          <cell r="AF55" t="str">
            <v>NULL</v>
          </cell>
          <cell r="AG55" t="str">
            <v>NULL</v>
          </cell>
          <cell r="AH55" t="str">
            <v>NULL</v>
          </cell>
          <cell r="AI55">
            <v>0</v>
          </cell>
          <cell r="AJ55">
            <v>0.00272479564032698</v>
          </cell>
          <cell r="AK55">
            <v>0.00817438692098093</v>
          </cell>
          <cell r="AL55">
            <v>0.0047425474254742545</v>
          </cell>
          <cell r="AM55">
            <v>0.0047425474254742545</v>
          </cell>
          <cell r="AN55">
            <v>0.0047425474254742545</v>
          </cell>
          <cell r="AO55" t="str">
            <v>NULL</v>
          </cell>
          <cell r="AP55" t="str">
            <v>NULL</v>
          </cell>
          <cell r="AQ55">
            <v>0.105465742879138</v>
          </cell>
          <cell r="AR55" t="str">
            <v>NULL</v>
          </cell>
          <cell r="AS55">
            <v>0.016260162601626</v>
          </cell>
          <cell r="AT55" t="str">
            <v> </v>
          </cell>
        </row>
        <row r="56">
          <cell r="A56">
            <v>101246</v>
          </cell>
          <cell r="B56">
            <v>3014028</v>
          </cell>
          <cell r="C56" t="str">
            <v>The Sydney Russell School</v>
          </cell>
          <cell r="D56">
            <v>301</v>
          </cell>
          <cell r="E56" t="str">
            <v>SS</v>
          </cell>
          <cell r="F56" t="str">
            <v>NULL</v>
          </cell>
          <cell r="G56">
            <v>1</v>
          </cell>
          <cell r="H56">
            <v>1442</v>
          </cell>
          <cell r="I56">
            <v>0</v>
          </cell>
          <cell r="J56">
            <v>1442</v>
          </cell>
          <cell r="K56">
            <v>889</v>
          </cell>
          <cell r="L56">
            <v>553</v>
          </cell>
          <cell r="M56">
            <v>0</v>
          </cell>
          <cell r="N56" t="str">
            <v>NULL</v>
          </cell>
          <cell r="O56" t="str">
            <v>NULL</v>
          </cell>
          <cell r="P56">
            <v>0.295485636114911</v>
          </cell>
          <cell r="Q56">
            <v>0.4479669193659545</v>
          </cell>
          <cell r="R56" t="str">
            <v>NULL</v>
          </cell>
          <cell r="S56" t="str">
            <v>NULL</v>
          </cell>
          <cell r="T56" t="str">
            <v>NULL</v>
          </cell>
          <cell r="U56" t="str">
            <v>NULL</v>
          </cell>
          <cell r="V56" t="str">
            <v>NULL</v>
          </cell>
          <cell r="W56" t="str">
            <v>NULL</v>
          </cell>
          <cell r="X56" t="str">
            <v>NULL</v>
          </cell>
          <cell r="Y56">
            <v>0.00625434329395414</v>
          </cell>
          <cell r="Z56">
            <v>0.00625434329395414</v>
          </cell>
          <cell r="AA56">
            <v>0.024322446143155</v>
          </cell>
          <cell r="AB56">
            <v>0.535093815149409</v>
          </cell>
          <cell r="AC56">
            <v>0.36275191104934</v>
          </cell>
          <cell r="AD56">
            <v>0.0576789437109104</v>
          </cell>
          <cell r="AE56">
            <v>0.00764419735927728</v>
          </cell>
          <cell r="AF56" t="str">
            <v>NULL</v>
          </cell>
          <cell r="AG56" t="str">
            <v>NULL</v>
          </cell>
          <cell r="AH56" t="str">
            <v>NULL</v>
          </cell>
          <cell r="AI56">
            <v>0.0027359781121751</v>
          </cell>
          <cell r="AJ56">
            <v>0.00889192886456908</v>
          </cell>
          <cell r="AK56">
            <v>0.0218878248974008</v>
          </cell>
          <cell r="AL56">
            <v>0.006891798759476223</v>
          </cell>
          <cell r="AM56">
            <v>0.006202618883528601</v>
          </cell>
          <cell r="AN56">
            <v>0.0027567195037904893</v>
          </cell>
          <cell r="AO56" t="str">
            <v>NULL</v>
          </cell>
          <cell r="AP56" t="str">
            <v>NULL</v>
          </cell>
          <cell r="AQ56">
            <v>0.135374697824335</v>
          </cell>
          <cell r="AR56" t="str">
            <v>NULL</v>
          </cell>
          <cell r="AS56">
            <v>0.0376196990424077</v>
          </cell>
          <cell r="AT56" t="str">
            <v> </v>
          </cell>
        </row>
        <row r="57">
          <cell r="A57">
            <v>133561</v>
          </cell>
          <cell r="B57">
            <v>3014029</v>
          </cell>
          <cell r="C57" t="str">
            <v>The Jo Richardson Community School</v>
          </cell>
          <cell r="D57">
            <v>301</v>
          </cell>
          <cell r="E57" t="str">
            <v>SS</v>
          </cell>
          <cell r="F57" t="str">
            <v>NULL</v>
          </cell>
          <cell r="G57">
            <v>1</v>
          </cell>
          <cell r="H57">
            <v>1164</v>
          </cell>
          <cell r="I57">
            <v>0</v>
          </cell>
          <cell r="J57">
            <v>1164</v>
          </cell>
          <cell r="K57">
            <v>714</v>
          </cell>
          <cell r="L57">
            <v>450</v>
          </cell>
          <cell r="M57">
            <v>0</v>
          </cell>
          <cell r="N57" t="str">
            <v>NULL</v>
          </cell>
          <cell r="O57" t="str">
            <v>NULL</v>
          </cell>
          <cell r="P57">
            <v>0.312289562289562</v>
          </cell>
          <cell r="Q57">
            <v>0.4225589225589226</v>
          </cell>
          <cell r="R57" t="str">
            <v>NULL</v>
          </cell>
          <cell r="S57" t="str">
            <v>NULL</v>
          </cell>
          <cell r="T57" t="str">
            <v>NULL</v>
          </cell>
          <cell r="U57" t="str">
            <v>NULL</v>
          </cell>
          <cell r="V57" t="str">
            <v>NULL</v>
          </cell>
          <cell r="W57" t="str">
            <v>NULL</v>
          </cell>
          <cell r="X57" t="str">
            <v>NULL</v>
          </cell>
          <cell r="Y57">
            <v>0.00679694137638063</v>
          </cell>
          <cell r="Z57">
            <v>0.00254885301614274</v>
          </cell>
          <cell r="AA57">
            <v>0.00339847068819031</v>
          </cell>
          <cell r="AB57">
            <v>0.536108751062022</v>
          </cell>
          <cell r="AC57">
            <v>0.32285471537808</v>
          </cell>
          <cell r="AD57">
            <v>0.127442650807137</v>
          </cell>
          <cell r="AE57">
            <v>0.000849617672047579</v>
          </cell>
          <cell r="AF57" t="str">
            <v>NULL</v>
          </cell>
          <cell r="AG57" t="str">
            <v>NULL</v>
          </cell>
          <cell r="AH57" t="str">
            <v>NULL</v>
          </cell>
          <cell r="AI57">
            <v>0.0008424599831508</v>
          </cell>
          <cell r="AJ57">
            <v>0.0025273799494524</v>
          </cell>
          <cell r="AK57">
            <v>0.0058972198820556</v>
          </cell>
          <cell r="AL57">
            <v>0.005892255892255892</v>
          </cell>
          <cell r="AM57">
            <v>0.005050505050505051</v>
          </cell>
          <cell r="AN57">
            <v>0.005050505050505051</v>
          </cell>
          <cell r="AO57" t="str">
            <v>NULL</v>
          </cell>
          <cell r="AP57" t="str">
            <v>NULL</v>
          </cell>
          <cell r="AQ57">
            <v>0.159111111111111</v>
          </cell>
          <cell r="AR57" t="str">
            <v>NULL</v>
          </cell>
          <cell r="AS57">
            <v>0.021043771043771</v>
          </cell>
          <cell r="AT57" t="str">
            <v> </v>
          </cell>
        </row>
        <row r="58">
          <cell r="A58">
            <v>101247</v>
          </cell>
          <cell r="B58">
            <v>3014703</v>
          </cell>
          <cell r="C58" t="str">
            <v>All Saints Catholic School and Technology College</v>
          </cell>
          <cell r="D58">
            <v>301</v>
          </cell>
          <cell r="E58" t="str">
            <v>SS</v>
          </cell>
          <cell r="F58" t="str">
            <v>NULL</v>
          </cell>
          <cell r="G58">
            <v>1</v>
          </cell>
          <cell r="H58">
            <v>900</v>
          </cell>
          <cell r="I58">
            <v>0</v>
          </cell>
          <cell r="J58">
            <v>900</v>
          </cell>
          <cell r="K58">
            <v>539</v>
          </cell>
          <cell r="L58">
            <v>361</v>
          </cell>
          <cell r="M58">
            <v>0</v>
          </cell>
          <cell r="N58" t="str">
            <v>NULL</v>
          </cell>
          <cell r="O58" t="str">
            <v>NULL</v>
          </cell>
          <cell r="P58">
            <v>0.147157190635452</v>
          </cell>
          <cell r="Q58">
            <v>0.2533482142857143</v>
          </cell>
          <cell r="R58" t="str">
            <v>NULL</v>
          </cell>
          <cell r="S58" t="str">
            <v>NULL</v>
          </cell>
          <cell r="T58" t="str">
            <v>NULL</v>
          </cell>
          <cell r="U58" t="str">
            <v>NULL</v>
          </cell>
          <cell r="V58" t="str">
            <v>NULL</v>
          </cell>
          <cell r="W58" t="str">
            <v>NULL</v>
          </cell>
          <cell r="X58" t="str">
            <v>NULL</v>
          </cell>
          <cell r="Y58">
            <v>0.0653153153153153</v>
          </cell>
          <cell r="Z58">
            <v>0.0405405405405405</v>
          </cell>
          <cell r="AA58">
            <v>0.101351351351351</v>
          </cell>
          <cell r="AB58">
            <v>0.398648648648649</v>
          </cell>
          <cell r="AC58">
            <v>0.290540540540541</v>
          </cell>
          <cell r="AD58">
            <v>0.0698198198198198</v>
          </cell>
          <cell r="AE58">
            <v>0.0337837837837838</v>
          </cell>
          <cell r="AF58" t="str">
            <v>NULL</v>
          </cell>
          <cell r="AG58" t="str">
            <v>NULL</v>
          </cell>
          <cell r="AH58" t="str">
            <v>NULL</v>
          </cell>
          <cell r="AI58">
            <v>0.00447928331466965</v>
          </cell>
          <cell r="AJ58">
            <v>0.00559910414333707</v>
          </cell>
          <cell r="AK58">
            <v>0.0111982082866741</v>
          </cell>
          <cell r="AL58">
            <v>0.002232142857142857</v>
          </cell>
          <cell r="AM58">
            <v>0.002232142857142857</v>
          </cell>
          <cell r="AN58">
            <v>0.002232142857142857</v>
          </cell>
          <cell r="AO58" t="str">
            <v>NULL</v>
          </cell>
          <cell r="AP58" t="str">
            <v>NULL</v>
          </cell>
          <cell r="AQ58">
            <v>0.115107913669065</v>
          </cell>
          <cell r="AR58" t="str">
            <v>NULL</v>
          </cell>
          <cell r="AS58">
            <v>0.0111482720178372</v>
          </cell>
          <cell r="AT58" t="str">
            <v> </v>
          </cell>
        </row>
        <row r="59">
          <cell r="A59">
            <v>136028</v>
          </cell>
          <cell r="B59">
            <v>3014704</v>
          </cell>
          <cell r="C59" t="str">
            <v>Dagenham Park Church of England School</v>
          </cell>
          <cell r="D59">
            <v>301</v>
          </cell>
          <cell r="E59" t="str">
            <v>SS</v>
          </cell>
          <cell r="F59" t="str">
            <v>NULL</v>
          </cell>
          <cell r="G59">
            <v>1</v>
          </cell>
          <cell r="H59">
            <v>1017</v>
          </cell>
          <cell r="I59">
            <v>0</v>
          </cell>
          <cell r="J59">
            <v>1017</v>
          </cell>
          <cell r="K59">
            <v>591</v>
          </cell>
          <cell r="L59">
            <v>426</v>
          </cell>
          <cell r="M59">
            <v>0</v>
          </cell>
          <cell r="N59" t="str">
            <v>NULL</v>
          </cell>
          <cell r="O59" t="str">
            <v>NULL</v>
          </cell>
          <cell r="P59">
            <v>0.328767123287671</v>
          </cell>
          <cell r="Q59">
            <v>0.5676810073452256</v>
          </cell>
          <cell r="R59" t="str">
            <v>NULL</v>
          </cell>
          <cell r="S59" t="str">
            <v>NULL</v>
          </cell>
          <cell r="T59" t="str">
            <v>NULL</v>
          </cell>
          <cell r="U59" t="str">
            <v>NULL</v>
          </cell>
          <cell r="V59" t="str">
            <v>NULL</v>
          </cell>
          <cell r="W59" t="str">
            <v>NULL</v>
          </cell>
          <cell r="X59" t="str">
            <v>NULL</v>
          </cell>
          <cell r="Y59">
            <v>0.0178010471204188</v>
          </cell>
          <cell r="Z59">
            <v>0.018848167539267</v>
          </cell>
          <cell r="AA59">
            <v>0.0209424083769634</v>
          </cell>
          <cell r="AB59">
            <v>0.394764397905759</v>
          </cell>
          <cell r="AC59">
            <v>0.358115183246073</v>
          </cell>
          <cell r="AD59">
            <v>0.149738219895288</v>
          </cell>
          <cell r="AE59">
            <v>0.0397905759162304</v>
          </cell>
          <cell r="AF59" t="str">
            <v>NULL</v>
          </cell>
          <cell r="AG59" t="str">
            <v>NULL</v>
          </cell>
          <cell r="AH59" t="str">
            <v>NULL</v>
          </cell>
          <cell r="AI59">
            <v>0.0660098522167488</v>
          </cell>
          <cell r="AJ59">
            <v>0.140886699507389</v>
          </cell>
          <cell r="AK59">
            <v>0.188177339901478</v>
          </cell>
          <cell r="AL59">
            <v>0.01049317943336831</v>
          </cell>
          <cell r="AM59">
            <v>0.0062959076600209865</v>
          </cell>
          <cell r="AN59">
            <v>0.005246589716684155</v>
          </cell>
          <cell r="AO59" t="str">
            <v>NULL</v>
          </cell>
          <cell r="AP59" t="str">
            <v>NULL</v>
          </cell>
          <cell r="AQ59">
            <v>0.233196159122085</v>
          </cell>
          <cell r="AR59" t="str">
            <v>NULL</v>
          </cell>
          <cell r="AS59">
            <v>0.208414872798434</v>
          </cell>
          <cell r="AT59" t="str">
            <v> </v>
          </cell>
        </row>
      </sheetData>
      <sheetData sheetId="3">
        <row r="1">
          <cell r="M1">
            <v>0</v>
          </cell>
        </row>
        <row r="2">
          <cell r="M2">
            <v>0</v>
          </cell>
        </row>
        <row r="4">
          <cell r="N4" t="str">
            <v>Basic Entitlement</v>
          </cell>
          <cell r="O4" t="str">
            <v>Deprivation</v>
          </cell>
          <cell r="P4" t="str">
            <v>Looked After Children</v>
          </cell>
          <cell r="Q4" t="str">
            <v>Low Cost High Incidence SEN</v>
          </cell>
          <cell r="R4" t="str">
            <v>EAL</v>
          </cell>
          <cell r="S4" t="str">
            <v>Mobility</v>
          </cell>
          <cell r="T4" t="str">
            <v>London Fringe</v>
          </cell>
          <cell r="U4" t="str">
            <v>Lump Sum</v>
          </cell>
        </row>
        <row r="7">
          <cell r="A7" t="str">
            <v>1.0.4  Threshold and Performance Pay (Devolved)</v>
          </cell>
        </row>
        <row r="8">
          <cell r="A8" t="str">
            <v>1.0.5  Central expenditure on education of children under 5    </v>
          </cell>
        </row>
        <row r="9">
          <cell r="A9" t="str">
            <v>1.1.1  Support for schools in financial difficulty</v>
          </cell>
          <cell r="M9">
            <v>1500000</v>
          </cell>
        </row>
        <row r="10">
          <cell r="A10" t="str">
            <v>1.1.2 Contingencies      </v>
          </cell>
          <cell r="M10">
            <v>323013</v>
          </cell>
        </row>
        <row r="11">
          <cell r="A11" t="str">
            <v>1.2.1  Provision for pupils with SEN (including assigned resources)     </v>
          </cell>
        </row>
        <row r="12">
          <cell r="A12" t="str">
            <v>1.2.2  SEN support services  </v>
          </cell>
        </row>
        <row r="13">
          <cell r="A13" t="str">
            <v>1.2.3  Support for inclusion</v>
          </cell>
        </row>
        <row r="14">
          <cell r="A14" t="str">
            <v>1.2.4  Fees for pupils with SEN at independent special schools &amp; abroad</v>
          </cell>
        </row>
        <row r="15">
          <cell r="A15" t="str">
            <v>1.2.5  SEN transport</v>
          </cell>
        </row>
        <row r="16">
          <cell r="A16" t="str">
            <v>1.2.6  Fees to independent schools for pupils without SEN</v>
          </cell>
        </row>
        <row r="17">
          <cell r="A17" t="str">
            <v>1.2.7  Interauthority recoupment</v>
          </cell>
        </row>
        <row r="18">
          <cell r="A18" t="str">
            <v>1.2.8  Contribution to combined budgets </v>
          </cell>
        </row>
        <row r="19">
          <cell r="A19" t="str">
            <v>1.3.1  Pupil Referral Units</v>
          </cell>
        </row>
        <row r="20">
          <cell r="A20" t="str">
            <v>1.3.2  Behaviour Support Services</v>
          </cell>
        </row>
        <row r="21">
          <cell r="A21" t="str">
            <v>1.3.3  Education out of school</v>
          </cell>
        </row>
        <row r="22">
          <cell r="A22" t="str">
            <v>1.3.4  14-16 More practical learning options          </v>
          </cell>
          <cell r="M22">
            <v>719770</v>
          </cell>
        </row>
        <row r="23">
          <cell r="A23" t="str">
            <v>1.4.1  Support to underperforming ethnic minority groups and bilingual learners</v>
          </cell>
        </row>
        <row r="24">
          <cell r="A24" t="str">
            <v>1.5.1 School meals/milk - nursery, primary and special schools </v>
          </cell>
          <cell r="M24">
            <v>983674</v>
          </cell>
        </row>
        <row r="25">
          <cell r="A25" t="str">
            <v>1.5.2  Free school meals eligibility</v>
          </cell>
          <cell r="M25">
            <v>50000</v>
          </cell>
        </row>
        <row r="26">
          <cell r="A26" t="str">
            <v>1.5.3  School kitchens repair and maintenance</v>
          </cell>
        </row>
        <row r="27">
          <cell r="A27" t="str">
            <v>1.6.1  Insurance</v>
          </cell>
        </row>
        <row r="28">
          <cell r="A28" t="str">
            <v>1.6.2  Museum and Library Services</v>
          </cell>
        </row>
        <row r="29">
          <cell r="A29" t="str">
            <v>1.6.3  School admissions</v>
          </cell>
        </row>
        <row r="30">
          <cell r="A30" t="str">
            <v>1.6.4  Licences/subscriptions </v>
          </cell>
          <cell r="M30">
            <v>14999.999999999998</v>
          </cell>
        </row>
        <row r="31">
          <cell r="A31" t="str">
            <v>1.6.5  Miscellaneous (not more than 0.1% total of net SB)</v>
          </cell>
        </row>
        <row r="32">
          <cell r="A32" t="str">
            <v>1.6.6  Servicing of schools forums</v>
          </cell>
        </row>
        <row r="33">
          <cell r="A33" t="str">
            <v>1.6.7  Staff costs  supply cover (not sickness)</v>
          </cell>
        </row>
        <row r="34">
          <cell r="A34" t="str">
            <v>1.6.8  Termination of employment costs</v>
          </cell>
        </row>
        <row r="35">
          <cell r="A35" t="str">
            <v>1.6.9  Purchase of carbon reduction commitment allowances</v>
          </cell>
        </row>
        <row r="36">
          <cell r="A36" t="str">
            <v>1.7.1  Other Specific Grants </v>
          </cell>
        </row>
        <row r="37">
          <cell r="A37" t="str">
            <v>1.8.1  Capital Expenditure from Revenue (CERA) (Schools)</v>
          </cell>
        </row>
        <row r="38">
          <cell r="A38" t="str">
            <v>1.8.2  Prudential borrowing costs</v>
          </cell>
        </row>
      </sheetData>
      <sheetData sheetId="4">
        <row r="2">
          <cell r="L2" t="str">
            <v>Basic Entitlement</v>
          </cell>
          <cell r="M2" t="str">
            <v>Deprivation</v>
          </cell>
          <cell r="N2" t="str">
            <v>Looked After Children</v>
          </cell>
          <cell r="O2" t="str">
            <v>Low Cost High Incidence SEN</v>
          </cell>
          <cell r="P2" t="str">
            <v>EAL</v>
          </cell>
          <cell r="Q2" t="str">
            <v>Mobility</v>
          </cell>
          <cell r="R2" t="str">
            <v>London Fringe</v>
          </cell>
          <cell r="S2" t="str">
            <v>Lump Sum</v>
          </cell>
          <cell r="T2" t="str">
            <v>Split Sites</v>
          </cell>
          <cell r="U2" t="str">
            <v>Rates</v>
          </cell>
          <cell r="V2" t="str">
            <v>PFI</v>
          </cell>
          <cell r="W2" t="str">
            <v>Existing Sixth Form Commitments</v>
          </cell>
          <cell r="X2" t="str">
            <v>Exceptional Circumstances</v>
          </cell>
        </row>
        <row r="4">
          <cell r="K4">
            <v>25610130</v>
          </cell>
        </row>
        <row r="5">
          <cell r="K5">
            <v>27763724</v>
          </cell>
        </row>
        <row r="6">
          <cell r="K6">
            <v>19376878</v>
          </cell>
        </row>
        <row r="7">
          <cell r="K7">
            <v>18302088</v>
          </cell>
        </row>
        <row r="8">
          <cell r="K8">
            <v>6787118.521356421</v>
          </cell>
        </row>
        <row r="11">
          <cell r="K11">
            <v>68239.28571428571</v>
          </cell>
        </row>
        <row r="12">
          <cell r="K12">
            <v>217500</v>
          </cell>
        </row>
        <row r="14">
          <cell r="K14">
            <v>803300.0394081621</v>
          </cell>
        </row>
        <row r="15">
          <cell r="K15">
            <v>1544221.015277854</v>
          </cell>
        </row>
        <row r="16">
          <cell r="K16">
            <v>484219</v>
          </cell>
        </row>
        <row r="17">
          <cell r="K17">
            <v>391962.55717701</v>
          </cell>
        </row>
        <row r="18">
          <cell r="K18">
            <v>3480523.7399999998</v>
          </cell>
        </row>
        <row r="19">
          <cell r="K19">
            <v>203696.10155400378</v>
          </cell>
        </row>
        <row r="20">
          <cell r="K20">
            <v>118248</v>
          </cell>
        </row>
        <row r="21">
          <cell r="K21">
            <v>8403689.0481</v>
          </cell>
        </row>
        <row r="22">
          <cell r="K22">
            <v>1092176.8099999998</v>
          </cell>
        </row>
        <row r="23">
          <cell r="K23">
            <v>477530</v>
          </cell>
        </row>
        <row r="24">
          <cell r="K24">
            <v>13658</v>
          </cell>
        </row>
        <row r="25">
          <cell r="K25">
            <v>647331.0777315017</v>
          </cell>
        </row>
        <row r="26">
          <cell r="K26">
            <v>2466215.0300000003</v>
          </cell>
        </row>
        <row r="27">
          <cell r="K27">
            <v>3171879.1199999996</v>
          </cell>
        </row>
        <row r="28">
          <cell r="K28">
            <v>700177.4999999999</v>
          </cell>
        </row>
        <row r="29">
          <cell r="K29">
            <v>500673.07249999995</v>
          </cell>
        </row>
        <row r="30">
          <cell r="K30">
            <v>710435.0121231276</v>
          </cell>
        </row>
        <row r="31">
          <cell r="K31">
            <v>435216.84600461903</v>
          </cell>
        </row>
        <row r="32">
          <cell r="K32">
            <v>228904.00000000006</v>
          </cell>
        </row>
        <row r="33">
          <cell r="K33">
            <v>364700.2813034473</v>
          </cell>
        </row>
        <row r="34">
          <cell r="K34">
            <v>-219370.20000000004</v>
          </cell>
        </row>
        <row r="35">
          <cell r="K35">
            <v>-659946.2999999999</v>
          </cell>
        </row>
        <row r="36">
          <cell r="K36">
            <v>4409216.401698188</v>
          </cell>
        </row>
        <row r="38">
          <cell r="K38">
            <v>0</v>
          </cell>
        </row>
        <row r="39">
          <cell r="K39">
            <v>0</v>
          </cell>
        </row>
        <row r="40">
          <cell r="K40">
            <v>1662987.6436484717</v>
          </cell>
        </row>
        <row r="41">
          <cell r="K41">
            <v>21885730.282632686</v>
          </cell>
        </row>
        <row r="42">
          <cell r="K42">
            <v>3643450.078206923</v>
          </cell>
        </row>
      </sheetData>
      <sheetData sheetId="5">
        <row r="1">
          <cell r="A1" t="str">
            <v>URN</v>
          </cell>
          <cell r="B1" t="str">
            <v>LAESTAB</v>
          </cell>
          <cell r="C1" t="str">
            <v>School_Name</v>
          </cell>
          <cell r="D1" t="str">
            <v>R - y11 NOR (from October 11)</v>
          </cell>
          <cell r="E1" t="str">
            <v>On roll Oct 11 </v>
          </cell>
          <cell r="F1" t="str">
            <v>Manual adjustments to NOR</v>
          </cell>
          <cell r="G1" t="str">
            <v>12-13 Actual SBS</v>
          </cell>
          <cell r="H1" t="str">
            <v>12-13 Early Years</v>
          </cell>
          <cell r="I1" t="str">
            <v>12-13 High Needs</v>
          </cell>
          <cell r="J1" t="str">
            <v>12-13 Non DSG Sixth Form</v>
          </cell>
          <cell r="K1" t="str">
            <v>12-13 Adjusted SBS</v>
          </cell>
          <cell r="L1" t="str">
            <v>12-13 Rates</v>
          </cell>
          <cell r="M1" t="str">
            <v>12-13 Approved Exemptions 1</v>
          </cell>
          <cell r="N1" t="str">
            <v>12-13 Approved Exemptions 2</v>
          </cell>
          <cell r="O1" t="str">
            <v>12-13 Approved Exemptions 3</v>
          </cell>
          <cell r="P1" t="str">
            <v>12-13 Approved Exemptions 4</v>
          </cell>
          <cell r="Q1" t="str">
            <v>12-13 Approved Exemptions 5</v>
          </cell>
          <cell r="R1" t="str">
            <v>12-13 Approved Exemptions 6</v>
          </cell>
          <cell r="S1" t="str">
            <v>12-13 MFG Total</v>
          </cell>
          <cell r="T1" t="str">
            <v>12-13 Adjusted SBS Per Pupil</v>
          </cell>
          <cell r="U1" t="str">
            <v>12-13 MFG Per Pupil</v>
          </cell>
        </row>
        <row r="3">
          <cell r="A3">
            <v>101187</v>
          </cell>
        </row>
        <row r="4">
          <cell r="A4">
            <v>101188</v>
          </cell>
        </row>
        <row r="5">
          <cell r="A5">
            <v>101189</v>
          </cell>
        </row>
        <row r="6">
          <cell r="A6">
            <v>101192</v>
          </cell>
        </row>
        <row r="7">
          <cell r="A7">
            <v>101193</v>
          </cell>
        </row>
        <row r="8">
          <cell r="A8">
            <v>101196</v>
          </cell>
        </row>
        <row r="9">
          <cell r="A9">
            <v>101197</v>
          </cell>
        </row>
        <row r="10">
          <cell r="A10">
            <v>101198</v>
          </cell>
        </row>
        <row r="11">
          <cell r="A11">
            <v>101200</v>
          </cell>
        </row>
        <row r="12">
          <cell r="A12">
            <v>101202</v>
          </cell>
        </row>
        <row r="13">
          <cell r="A13">
            <v>101203</v>
          </cell>
        </row>
        <row r="14">
          <cell r="A14">
            <v>101210</v>
          </cell>
        </row>
        <row r="15">
          <cell r="A15">
            <v>101211</v>
          </cell>
        </row>
        <row r="16">
          <cell r="A16">
            <v>101212</v>
          </cell>
        </row>
        <row r="17">
          <cell r="A17">
            <v>101213</v>
          </cell>
        </row>
        <row r="18">
          <cell r="A18">
            <v>101216</v>
          </cell>
        </row>
        <row r="19">
          <cell r="A19">
            <v>101219</v>
          </cell>
        </row>
        <row r="20">
          <cell r="A20">
            <v>101220</v>
          </cell>
        </row>
        <row r="21">
          <cell r="A21">
            <v>101222</v>
          </cell>
        </row>
        <row r="22">
          <cell r="A22">
            <v>101223</v>
          </cell>
        </row>
        <row r="23">
          <cell r="A23">
            <v>101224</v>
          </cell>
        </row>
        <row r="24">
          <cell r="A24">
            <v>101225</v>
          </cell>
        </row>
        <row r="25">
          <cell r="A25">
            <v>101227</v>
          </cell>
        </row>
        <row r="26">
          <cell r="A26">
            <v>101228</v>
          </cell>
        </row>
        <row r="27">
          <cell r="A27">
            <v>101229</v>
          </cell>
        </row>
        <row r="28">
          <cell r="A28">
            <v>101230</v>
          </cell>
        </row>
        <row r="29">
          <cell r="A29">
            <v>101231</v>
          </cell>
        </row>
        <row r="30">
          <cell r="A30">
            <v>101232</v>
          </cell>
        </row>
        <row r="31">
          <cell r="A31">
            <v>130357</v>
          </cell>
        </row>
        <row r="32">
          <cell r="A32">
            <v>130340</v>
          </cell>
        </row>
        <row r="33">
          <cell r="A33">
            <v>130919</v>
          </cell>
        </row>
        <row r="34">
          <cell r="A34">
            <v>131844</v>
          </cell>
        </row>
        <row r="35">
          <cell r="A35">
            <v>131845</v>
          </cell>
        </row>
        <row r="36">
          <cell r="A36">
            <v>131775</v>
          </cell>
        </row>
        <row r="37">
          <cell r="A37">
            <v>101233</v>
          </cell>
        </row>
        <row r="38">
          <cell r="A38">
            <v>101234</v>
          </cell>
        </row>
        <row r="39">
          <cell r="A39">
            <v>101235</v>
          </cell>
        </row>
        <row r="40">
          <cell r="A40">
            <v>101236</v>
          </cell>
        </row>
        <row r="41">
          <cell r="A41">
            <v>101237</v>
          </cell>
        </row>
        <row r="42">
          <cell r="A42">
            <v>101238</v>
          </cell>
        </row>
        <row r="43">
          <cell r="A43">
            <v>101239</v>
          </cell>
        </row>
        <row r="44">
          <cell r="A44">
            <v>136431</v>
          </cell>
        </row>
        <row r="45">
          <cell r="A45">
            <v>101186</v>
          </cell>
        </row>
        <row r="46">
          <cell r="A46">
            <v>101226</v>
          </cell>
        </row>
        <row r="47">
          <cell r="A47">
            <v>101206</v>
          </cell>
        </row>
        <row r="48">
          <cell r="A48">
            <v>101240</v>
          </cell>
        </row>
        <row r="49">
          <cell r="A49">
            <v>101241</v>
          </cell>
        </row>
        <row r="50">
          <cell r="A50">
            <v>101243</v>
          </cell>
        </row>
        <row r="51">
          <cell r="A51">
            <v>101244</v>
          </cell>
        </row>
        <row r="52">
          <cell r="A52">
            <v>101245</v>
          </cell>
        </row>
        <row r="53">
          <cell r="A53">
            <v>101246</v>
          </cell>
        </row>
        <row r="54">
          <cell r="A54">
            <v>133561</v>
          </cell>
        </row>
        <row r="55">
          <cell r="A55">
            <v>101247</v>
          </cell>
        </row>
        <row r="56">
          <cell r="A56">
            <v>136028</v>
          </cell>
        </row>
      </sheetData>
      <sheetData sheetId="6">
        <row r="1">
          <cell r="A1" t="str">
            <v>URN</v>
          </cell>
          <cell r="B1" t="str">
            <v>LAESTAB</v>
          </cell>
          <cell r="C1" t="str">
            <v>School_Name</v>
          </cell>
          <cell r="D1" t="str">
            <v>Opening / Closing</v>
          </cell>
          <cell r="E1" t="str">
            <v>Primary Pupils in High Needs Places</v>
          </cell>
          <cell r="F1" t="str">
            <v>Key Stage 3 Pupils in High Needs Places</v>
          </cell>
          <cell r="G1" t="str">
            <v>Key Stage 4 Pupils in High Needs Places</v>
          </cell>
          <cell r="H1" t="str">
            <v>Split Sites</v>
          </cell>
          <cell r="I1" t="str">
            <v>Rates</v>
          </cell>
          <cell r="J1" t="str">
            <v>Total Rates </v>
          </cell>
          <cell r="K1" t="str">
            <v>PFI</v>
          </cell>
          <cell r="L1" t="str">
            <v>Sixth Form Funding From DSG</v>
          </cell>
          <cell r="M1" t="str">
            <v>Excep Circs 1</v>
          </cell>
          <cell r="N1" t="str">
            <v>Excep Circs 2</v>
          </cell>
          <cell r="O1" t="str">
            <v>Excep Circs 3</v>
          </cell>
          <cell r="P1" t="str">
            <v>13-14 Approved Exemptions 1</v>
          </cell>
          <cell r="Q1" t="str">
            <v>13-14 Approved Exemptions 2</v>
          </cell>
          <cell r="R1" t="str">
            <v>13-14 Approved Exemptions 3</v>
          </cell>
          <cell r="S1" t="str">
            <v>13-14 Approved Exemptions 4</v>
          </cell>
          <cell r="T1" t="str">
            <v>13-14 Approved Exemptions 5</v>
          </cell>
          <cell r="U1" t="str">
            <v>13-14 Approved Exemptions 6</v>
          </cell>
          <cell r="V1" t="str">
            <v>13-14 Approved MFG Exemptions</v>
          </cell>
        </row>
        <row r="3">
          <cell r="A3">
            <v>101187</v>
          </cell>
          <cell r="B3">
            <v>3012004</v>
          </cell>
          <cell r="C3" t="str">
            <v>DOROTHY BARLEY JUNIOR SCHOOL</v>
          </cell>
          <cell r="D3">
            <v>1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25095</v>
          </cell>
          <cell r="K3">
            <v>0</v>
          </cell>
          <cell r="V3">
            <v>0</v>
          </cell>
        </row>
        <row r="4">
          <cell r="A4">
            <v>101188</v>
          </cell>
          <cell r="B4">
            <v>3012005</v>
          </cell>
          <cell r="C4" t="str">
            <v>DOROTHY BARLEY INFANTS</v>
          </cell>
          <cell r="D4">
            <v>1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16730</v>
          </cell>
          <cell r="K4">
            <v>0</v>
          </cell>
          <cell r="V4">
            <v>0</v>
          </cell>
        </row>
        <row r="5">
          <cell r="A5">
            <v>101189</v>
          </cell>
          <cell r="B5">
            <v>3012006</v>
          </cell>
          <cell r="C5" t="str">
            <v>EASTBURY PRIMARY</v>
          </cell>
          <cell r="D5">
            <v>1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106116</v>
          </cell>
          <cell r="K5">
            <v>0</v>
          </cell>
          <cell r="V5">
            <v>0</v>
          </cell>
        </row>
        <row r="6">
          <cell r="A6">
            <v>101192</v>
          </cell>
          <cell r="B6">
            <v>3012009</v>
          </cell>
          <cell r="C6" t="str">
            <v>Manor Junior School</v>
          </cell>
          <cell r="D6">
            <v>1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32982</v>
          </cell>
          <cell r="K6">
            <v>0</v>
          </cell>
          <cell r="V6">
            <v>0</v>
          </cell>
        </row>
        <row r="7">
          <cell r="A7">
            <v>101193</v>
          </cell>
          <cell r="B7">
            <v>3012010</v>
          </cell>
          <cell r="C7" t="str">
            <v>Manor Infant School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22556.5</v>
          </cell>
          <cell r="K7">
            <v>0</v>
          </cell>
          <cell r="V7">
            <v>0</v>
          </cell>
        </row>
        <row r="8">
          <cell r="A8">
            <v>101196</v>
          </cell>
          <cell r="B8">
            <v>3012013</v>
          </cell>
          <cell r="C8" t="str">
            <v>NORTHBURY JUNIOR SCHOOL</v>
          </cell>
          <cell r="D8">
            <v>1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22107.5</v>
          </cell>
          <cell r="K8">
            <v>0</v>
          </cell>
          <cell r="V8">
            <v>0</v>
          </cell>
        </row>
        <row r="9">
          <cell r="A9">
            <v>101197</v>
          </cell>
          <cell r="B9">
            <v>3012014</v>
          </cell>
          <cell r="C9" t="str">
            <v>NORTHBURY INFANT SCHOOL</v>
          </cell>
          <cell r="D9">
            <v>1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22107.5</v>
          </cell>
          <cell r="K9">
            <v>0</v>
          </cell>
          <cell r="V9">
            <v>0</v>
          </cell>
        </row>
        <row r="10">
          <cell r="A10">
            <v>101198</v>
          </cell>
          <cell r="B10">
            <v>3012015</v>
          </cell>
          <cell r="C10" t="str">
            <v>Ripple Primary School</v>
          </cell>
          <cell r="D10">
            <v>1</v>
          </cell>
          <cell r="E10">
            <v>0</v>
          </cell>
          <cell r="F10">
            <v>0</v>
          </cell>
          <cell r="G10">
            <v>0</v>
          </cell>
          <cell r="H10">
            <v>46615</v>
          </cell>
          <cell r="I10">
            <v>75142.52</v>
          </cell>
          <cell r="K10">
            <v>0</v>
          </cell>
          <cell r="V10">
            <v>0</v>
          </cell>
        </row>
        <row r="11">
          <cell r="A11">
            <v>101200</v>
          </cell>
          <cell r="B11">
            <v>3012021</v>
          </cell>
          <cell r="C11" t="str">
            <v>Thames View Infants</v>
          </cell>
          <cell r="D11">
            <v>1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29397</v>
          </cell>
          <cell r="K11">
            <v>0</v>
          </cell>
          <cell r="V11">
            <v>0</v>
          </cell>
        </row>
        <row r="12">
          <cell r="A12">
            <v>101202</v>
          </cell>
          <cell r="B12">
            <v>3012024</v>
          </cell>
          <cell r="C12" t="str">
            <v>BEAM PRIMARY</v>
          </cell>
          <cell r="D12">
            <v>1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23358</v>
          </cell>
          <cell r="K12">
            <v>0</v>
          </cell>
          <cell r="V12">
            <v>0</v>
          </cell>
        </row>
        <row r="13">
          <cell r="A13">
            <v>101203</v>
          </cell>
          <cell r="B13">
            <v>3012030</v>
          </cell>
          <cell r="C13" t="str">
            <v>Furze Infant School</v>
          </cell>
          <cell r="D13">
            <v>1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45649</v>
          </cell>
          <cell r="K13">
            <v>0</v>
          </cell>
          <cell r="V13">
            <v>0</v>
          </cell>
        </row>
        <row r="14">
          <cell r="A14">
            <v>101210</v>
          </cell>
          <cell r="B14">
            <v>3012042</v>
          </cell>
          <cell r="C14" t="str">
            <v>MARKS GATE INFANTS</v>
          </cell>
          <cell r="D14">
            <v>1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15915.5</v>
          </cell>
          <cell r="K14">
            <v>0</v>
          </cell>
          <cell r="V14">
            <v>0</v>
          </cell>
        </row>
        <row r="15">
          <cell r="A15">
            <v>101211</v>
          </cell>
          <cell r="B15">
            <v>3012043</v>
          </cell>
          <cell r="C15" t="str">
            <v>MARSH GREEN PRIMARY</v>
          </cell>
          <cell r="D15">
            <v>1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13053</v>
          </cell>
          <cell r="K15">
            <v>0</v>
          </cell>
          <cell r="V15">
            <v>0</v>
          </cell>
        </row>
        <row r="16">
          <cell r="A16">
            <v>101212</v>
          </cell>
          <cell r="B16">
            <v>3012047</v>
          </cell>
          <cell r="C16" t="str">
            <v>RUSH GREEN JUNIOR</v>
          </cell>
          <cell r="D16">
            <v>1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59750</v>
          </cell>
          <cell r="K16">
            <v>0</v>
          </cell>
          <cell r="V16">
            <v>0</v>
          </cell>
        </row>
        <row r="17">
          <cell r="A17">
            <v>101213</v>
          </cell>
          <cell r="B17">
            <v>3012048</v>
          </cell>
          <cell r="C17" t="str">
            <v>Rush Green Infants</v>
          </cell>
          <cell r="D17">
            <v>1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25190</v>
          </cell>
          <cell r="K17">
            <v>0</v>
          </cell>
          <cell r="V17">
            <v>0</v>
          </cell>
        </row>
        <row r="18">
          <cell r="A18">
            <v>101216</v>
          </cell>
          <cell r="B18">
            <v>3012052</v>
          </cell>
          <cell r="C18" t="str">
            <v>LEYS PRIMARY SCHOOL</v>
          </cell>
          <cell r="D18">
            <v>1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11137.5</v>
          </cell>
          <cell r="K18">
            <v>0</v>
          </cell>
          <cell r="V18">
            <v>0</v>
          </cell>
        </row>
        <row r="19">
          <cell r="A19">
            <v>101219</v>
          </cell>
          <cell r="B19">
            <v>3012055</v>
          </cell>
          <cell r="C19" t="str">
            <v>WARREN JUNIOR</v>
          </cell>
          <cell r="D19">
            <v>1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50588.333333333336</v>
          </cell>
          <cell r="K19">
            <v>0</v>
          </cell>
          <cell r="V19">
            <v>0</v>
          </cell>
        </row>
        <row r="20">
          <cell r="A20">
            <v>101220</v>
          </cell>
          <cell r="B20">
            <v>3012056</v>
          </cell>
          <cell r="C20" t="str">
            <v>Thomas Arnold Primary</v>
          </cell>
          <cell r="D20">
            <v>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21411.5</v>
          </cell>
          <cell r="K20">
            <v>0</v>
          </cell>
          <cell r="V20">
            <v>0</v>
          </cell>
        </row>
        <row r="21">
          <cell r="A21">
            <v>101222</v>
          </cell>
          <cell r="B21">
            <v>3012059</v>
          </cell>
          <cell r="C21" t="str">
            <v>Valence Primary</v>
          </cell>
          <cell r="D21">
            <v>1</v>
          </cell>
          <cell r="E21">
            <v>0</v>
          </cell>
          <cell r="F21">
            <v>0</v>
          </cell>
          <cell r="G21">
            <v>0</v>
          </cell>
          <cell r="H21">
            <v>46615</v>
          </cell>
          <cell r="I21">
            <v>59638</v>
          </cell>
          <cell r="K21">
            <v>0</v>
          </cell>
          <cell r="V21">
            <v>0</v>
          </cell>
        </row>
        <row r="22">
          <cell r="A22">
            <v>101223</v>
          </cell>
          <cell r="B22">
            <v>3012060</v>
          </cell>
          <cell r="C22" t="str">
            <v>Village Infants</v>
          </cell>
          <cell r="D22">
            <v>1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15801</v>
          </cell>
          <cell r="K22">
            <v>0</v>
          </cell>
          <cell r="V22">
            <v>0</v>
          </cell>
        </row>
        <row r="23">
          <cell r="A23">
            <v>101224</v>
          </cell>
          <cell r="B23">
            <v>3012061</v>
          </cell>
          <cell r="C23" t="str">
            <v>Marks Gate Junior School</v>
          </cell>
          <cell r="D23">
            <v>1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15114</v>
          </cell>
          <cell r="K23">
            <v>0</v>
          </cell>
          <cell r="V23">
            <v>0</v>
          </cell>
        </row>
        <row r="24">
          <cell r="A24">
            <v>101225</v>
          </cell>
          <cell r="B24">
            <v>3012062</v>
          </cell>
          <cell r="C24" t="str">
            <v>THAMES VIEW JUNIOR</v>
          </cell>
          <cell r="D24">
            <v>1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17060.5</v>
          </cell>
          <cell r="K24">
            <v>0</v>
          </cell>
          <cell r="V24">
            <v>0</v>
          </cell>
        </row>
        <row r="25">
          <cell r="A25">
            <v>101227</v>
          </cell>
          <cell r="B25">
            <v>3012064</v>
          </cell>
          <cell r="C25" t="str">
            <v>PARSLOES PRIMARY</v>
          </cell>
          <cell r="D25">
            <v>1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24274</v>
          </cell>
          <cell r="K25">
            <v>0</v>
          </cell>
          <cell r="V25">
            <v>0</v>
          </cell>
        </row>
        <row r="26">
          <cell r="A26">
            <v>101228</v>
          </cell>
          <cell r="B26">
            <v>3012065</v>
          </cell>
          <cell r="C26" t="str">
            <v>Five Elms Primary School</v>
          </cell>
          <cell r="D26">
            <v>1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33699</v>
          </cell>
          <cell r="K26">
            <v>0</v>
          </cell>
          <cell r="V26">
            <v>0</v>
          </cell>
        </row>
        <row r="27">
          <cell r="A27">
            <v>101229</v>
          </cell>
          <cell r="B27">
            <v>3012066</v>
          </cell>
          <cell r="C27" t="str">
            <v>HENRY GREEN PRIMARY</v>
          </cell>
          <cell r="D27">
            <v>1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24045</v>
          </cell>
          <cell r="K27">
            <v>0</v>
          </cell>
          <cell r="V27">
            <v>0</v>
          </cell>
        </row>
        <row r="28">
          <cell r="A28">
            <v>101230</v>
          </cell>
          <cell r="B28">
            <v>3012067</v>
          </cell>
          <cell r="C28" t="str">
            <v>RODING PRIMARY</v>
          </cell>
          <cell r="D28">
            <v>1</v>
          </cell>
          <cell r="E28">
            <v>0</v>
          </cell>
          <cell r="F28">
            <v>0</v>
          </cell>
          <cell r="G28">
            <v>0</v>
          </cell>
          <cell r="H28">
            <v>46615</v>
          </cell>
          <cell r="I28">
            <v>127865</v>
          </cell>
          <cell r="K28">
            <v>0</v>
          </cell>
          <cell r="V28">
            <v>0</v>
          </cell>
        </row>
        <row r="29">
          <cell r="A29">
            <v>101231</v>
          </cell>
          <cell r="B29">
            <v>3012068</v>
          </cell>
          <cell r="C29" t="str">
            <v>Becontree Primary School</v>
          </cell>
          <cell r="D29">
            <v>1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22556.5</v>
          </cell>
          <cell r="K29">
            <v>0</v>
          </cell>
          <cell r="V29">
            <v>0</v>
          </cell>
        </row>
        <row r="30">
          <cell r="A30">
            <v>101232</v>
          </cell>
          <cell r="B30">
            <v>3012069</v>
          </cell>
          <cell r="C30" t="str">
            <v>JOHN PERRY PRIMARY</v>
          </cell>
          <cell r="D30">
            <v>1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33460</v>
          </cell>
          <cell r="K30">
            <v>0</v>
          </cell>
          <cell r="V30">
            <v>0</v>
          </cell>
        </row>
        <row r="31">
          <cell r="A31">
            <v>130357</v>
          </cell>
          <cell r="B31">
            <v>3012070</v>
          </cell>
          <cell r="C31" t="str">
            <v>RICHARD ALIBON PRIMARY</v>
          </cell>
          <cell r="D31">
            <v>1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25190</v>
          </cell>
          <cell r="K31">
            <v>0</v>
          </cell>
          <cell r="V31">
            <v>0</v>
          </cell>
        </row>
        <row r="32">
          <cell r="A32">
            <v>130340</v>
          </cell>
          <cell r="B32">
            <v>3012071</v>
          </cell>
          <cell r="C32" t="str">
            <v>MONTEAGLE PRIMARY</v>
          </cell>
          <cell r="D32">
            <v>1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31548</v>
          </cell>
          <cell r="K32">
            <v>0</v>
          </cell>
          <cell r="V32">
            <v>0</v>
          </cell>
        </row>
        <row r="33">
          <cell r="A33">
            <v>130919</v>
          </cell>
          <cell r="B33">
            <v>3012072</v>
          </cell>
          <cell r="C33" t="str">
            <v>GODWIN PRIMARY</v>
          </cell>
          <cell r="D33">
            <v>1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25190</v>
          </cell>
          <cell r="K33">
            <v>0</v>
          </cell>
          <cell r="V33">
            <v>0</v>
          </cell>
        </row>
        <row r="34">
          <cell r="A34">
            <v>131844</v>
          </cell>
          <cell r="B34">
            <v>3012073</v>
          </cell>
          <cell r="C34" t="str">
            <v>HUNTERS HALL PRIMARY</v>
          </cell>
          <cell r="D34">
            <v>1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31309</v>
          </cell>
          <cell r="K34">
            <v>0</v>
          </cell>
          <cell r="V34">
            <v>0</v>
          </cell>
        </row>
        <row r="35">
          <cell r="A35">
            <v>131845</v>
          </cell>
          <cell r="B35">
            <v>3012074</v>
          </cell>
          <cell r="C35" t="str">
            <v>SOUTHWOOD PRIMARY</v>
          </cell>
          <cell r="D35">
            <v>1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17175</v>
          </cell>
          <cell r="K35">
            <v>0</v>
          </cell>
          <cell r="V35">
            <v>0</v>
          </cell>
        </row>
        <row r="36">
          <cell r="A36">
            <v>131775</v>
          </cell>
          <cell r="B36">
            <v>3012075</v>
          </cell>
          <cell r="C36" t="str">
            <v>GASCOIGNE PRIMARY SCHOOL</v>
          </cell>
          <cell r="D36">
            <v>1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73612</v>
          </cell>
          <cell r="K36">
            <v>0</v>
          </cell>
          <cell r="V36">
            <v>0</v>
          </cell>
        </row>
        <row r="37">
          <cell r="A37">
            <v>101233</v>
          </cell>
          <cell r="B37">
            <v>3013300</v>
          </cell>
          <cell r="C37" t="str">
            <v>ST.  MARGARET'S Church of England PRIMARY School</v>
          </cell>
          <cell r="D37">
            <v>1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K37">
            <v>0</v>
          </cell>
          <cell r="V37">
            <v>0</v>
          </cell>
        </row>
        <row r="38">
          <cell r="A38">
            <v>101234</v>
          </cell>
          <cell r="B38">
            <v>3013301</v>
          </cell>
          <cell r="C38" t="str">
            <v>WILLIAM FORD C of E JUNIOR</v>
          </cell>
          <cell r="D38">
            <v>1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V38">
            <v>0</v>
          </cell>
        </row>
        <row r="39">
          <cell r="A39">
            <v>101235</v>
          </cell>
          <cell r="B39">
            <v>3013500</v>
          </cell>
          <cell r="C39" t="str">
            <v>ST JOSEPHS RC PRIMARY (BARKING)</v>
          </cell>
          <cell r="D39">
            <v>1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K39">
            <v>0</v>
          </cell>
          <cell r="V39">
            <v>0</v>
          </cell>
        </row>
        <row r="40">
          <cell r="A40">
            <v>101236</v>
          </cell>
          <cell r="B40">
            <v>3013502</v>
          </cell>
          <cell r="C40" t="str">
            <v>ST JOSEPHS CATHOLIC (DAGENHAM) SCHOOL</v>
          </cell>
          <cell r="D40">
            <v>1</v>
          </cell>
          <cell r="E40">
            <v>0</v>
          </cell>
          <cell r="F40">
            <v>0</v>
          </cell>
          <cell r="G40">
            <v>0</v>
          </cell>
          <cell r="H40">
            <v>46615</v>
          </cell>
          <cell r="I40">
            <v>0</v>
          </cell>
          <cell r="K40">
            <v>0</v>
          </cell>
          <cell r="V40">
            <v>0</v>
          </cell>
        </row>
        <row r="41">
          <cell r="A41">
            <v>101237</v>
          </cell>
          <cell r="B41">
            <v>3013503</v>
          </cell>
          <cell r="C41" t="str">
            <v>ST PETERS RC PRIMARY SCHOOL</v>
          </cell>
          <cell r="D41">
            <v>1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K41">
            <v>0</v>
          </cell>
          <cell r="V41">
            <v>0</v>
          </cell>
        </row>
        <row r="42">
          <cell r="A42">
            <v>101238</v>
          </cell>
          <cell r="B42">
            <v>3013505</v>
          </cell>
          <cell r="C42" t="str">
            <v>THE ST TERESA CATHOLIC PRIMARY SCH</v>
          </cell>
          <cell r="D42">
            <v>1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K42">
            <v>0</v>
          </cell>
          <cell r="V42">
            <v>0</v>
          </cell>
        </row>
        <row r="43">
          <cell r="A43">
            <v>101239</v>
          </cell>
          <cell r="B43">
            <v>3013506</v>
          </cell>
          <cell r="C43" t="str">
            <v>ST VINCENT'S CATHOLIC PRIMARY</v>
          </cell>
          <cell r="D43">
            <v>1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K43">
            <v>0</v>
          </cell>
          <cell r="V43">
            <v>0</v>
          </cell>
        </row>
        <row r="44">
          <cell r="A44">
            <v>136431</v>
          </cell>
          <cell r="B44">
            <v>3013507</v>
          </cell>
          <cell r="C44" t="str">
            <v>George Carey Church of England Primary School</v>
          </cell>
          <cell r="D44">
            <v>1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11854.400000000001</v>
          </cell>
          <cell r="K44">
            <v>0</v>
          </cell>
          <cell r="V44">
            <v>0</v>
          </cell>
        </row>
        <row r="45">
          <cell r="A45">
            <v>101186</v>
          </cell>
          <cell r="B45">
            <v>3012001</v>
          </cell>
          <cell r="C45" t="str">
            <v>THE JAMES CAMBELL PRIMARY</v>
          </cell>
          <cell r="D45">
            <v>1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35372</v>
          </cell>
          <cell r="K45">
            <v>0</v>
          </cell>
          <cell r="V45">
            <v>0</v>
          </cell>
        </row>
        <row r="46">
          <cell r="A46">
            <v>101226</v>
          </cell>
          <cell r="B46">
            <v>3012063</v>
          </cell>
          <cell r="C46" t="str">
            <v>WILLIAM BELLAMY PRIMARY</v>
          </cell>
          <cell r="D46">
            <v>1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42594</v>
          </cell>
          <cell r="K46">
            <v>0</v>
          </cell>
          <cell r="V46">
            <v>0</v>
          </cell>
        </row>
        <row r="47">
          <cell r="A47">
            <v>101206</v>
          </cell>
          <cell r="B47">
            <v>3012033</v>
          </cell>
          <cell r="C47" t="str">
            <v>GRAFTON PRIMARY</v>
          </cell>
          <cell r="D47">
            <v>1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42064</v>
          </cell>
          <cell r="K47">
            <v>0</v>
          </cell>
          <cell r="V47">
            <v>0</v>
          </cell>
        </row>
        <row r="48">
          <cell r="A48">
            <v>101240</v>
          </cell>
          <cell r="B48">
            <v>3014016</v>
          </cell>
          <cell r="C48" t="str">
            <v>Warren Comprehensive School</v>
          </cell>
          <cell r="D48">
            <v>1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101176.66666666667</v>
          </cell>
          <cell r="K48">
            <v>0</v>
          </cell>
          <cell r="V48">
            <v>0</v>
          </cell>
        </row>
        <row r="49">
          <cell r="A49">
            <v>101241</v>
          </cell>
          <cell r="B49">
            <v>3014021</v>
          </cell>
          <cell r="C49" t="str">
            <v>Barking Abbey School</v>
          </cell>
          <cell r="D49">
            <v>1</v>
          </cell>
          <cell r="E49">
            <v>0</v>
          </cell>
          <cell r="F49">
            <v>0</v>
          </cell>
          <cell r="G49">
            <v>0</v>
          </cell>
          <cell r="H49">
            <v>66426.375</v>
          </cell>
          <cell r="I49">
            <v>385326</v>
          </cell>
          <cell r="K49">
            <v>0</v>
          </cell>
          <cell r="V49">
            <v>0</v>
          </cell>
        </row>
        <row r="50">
          <cell r="A50">
            <v>101243</v>
          </cell>
          <cell r="B50">
            <v>3014023</v>
          </cell>
          <cell r="C50" t="str">
            <v>Eastbrook Comprehensive School</v>
          </cell>
          <cell r="D50">
            <v>1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229854</v>
          </cell>
          <cell r="K50">
            <v>0</v>
          </cell>
          <cell r="V50">
            <v>0</v>
          </cell>
        </row>
        <row r="51">
          <cell r="A51">
            <v>101244</v>
          </cell>
          <cell r="B51">
            <v>3014024</v>
          </cell>
          <cell r="C51" t="str">
            <v>Eastbury Comprehensive School</v>
          </cell>
          <cell r="D51">
            <v>1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322650</v>
          </cell>
          <cell r="K51">
            <v>470057.4</v>
          </cell>
          <cell r="V51">
            <v>0</v>
          </cell>
        </row>
        <row r="52">
          <cell r="A52">
            <v>101245</v>
          </cell>
          <cell r="B52">
            <v>3014027</v>
          </cell>
          <cell r="C52" t="str">
            <v>Robert Clack Comprehensive</v>
          </cell>
          <cell r="D52">
            <v>1</v>
          </cell>
          <cell r="E52">
            <v>0</v>
          </cell>
          <cell r="F52">
            <v>0</v>
          </cell>
          <cell r="G52">
            <v>0</v>
          </cell>
          <cell r="H52">
            <v>66426.375</v>
          </cell>
          <cell r="I52">
            <v>316436</v>
          </cell>
          <cell r="K52">
            <v>0</v>
          </cell>
          <cell r="V52">
            <v>0</v>
          </cell>
        </row>
        <row r="53">
          <cell r="A53">
            <v>101246</v>
          </cell>
          <cell r="B53">
            <v>3014028</v>
          </cell>
          <cell r="C53" t="str">
            <v>The Sydney Russell School</v>
          </cell>
          <cell r="D53">
            <v>1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243780</v>
          </cell>
          <cell r="K53">
            <v>0</v>
          </cell>
          <cell r="V53">
            <v>0</v>
          </cell>
        </row>
        <row r="54">
          <cell r="A54">
            <v>133561</v>
          </cell>
          <cell r="B54">
            <v>3014029</v>
          </cell>
          <cell r="C54" t="str">
            <v>The Jo Richardson Community School</v>
          </cell>
          <cell r="D54">
            <v>1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244948.04</v>
          </cell>
          <cell r="K54">
            <v>1996157.6300000001</v>
          </cell>
          <cell r="V54">
            <v>0</v>
          </cell>
        </row>
        <row r="55">
          <cell r="A55">
            <v>101247</v>
          </cell>
          <cell r="B55">
            <v>3014703</v>
          </cell>
          <cell r="C55" t="str">
            <v>All Saints Catholic School and Technology College</v>
          </cell>
          <cell r="D55">
            <v>1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K55">
            <v>0</v>
          </cell>
          <cell r="V55">
            <v>0</v>
          </cell>
        </row>
        <row r="56">
          <cell r="A56">
            <v>136028</v>
          </cell>
          <cell r="B56">
            <v>3014704</v>
          </cell>
          <cell r="C56" t="str">
            <v>Dagenham Park Church of England School</v>
          </cell>
          <cell r="D56">
            <v>1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0.16000000000349246</v>
          </cell>
          <cell r="K56">
            <v>0</v>
          </cell>
          <cell r="V56">
            <v>0</v>
          </cell>
        </row>
      </sheetData>
      <sheetData sheetId="7">
        <row r="2">
          <cell r="A2" t="str">
            <v>URN</v>
          </cell>
          <cell r="B2" t="str">
            <v>LAESTAB</v>
          </cell>
          <cell r="C2" t="str">
            <v>School Name</v>
          </cell>
          <cell r="D2" t="str">
            <v>Local_Authority</v>
          </cell>
          <cell r="E2" t="str">
            <v>Phase</v>
          </cell>
          <cell r="F2" t="str">
            <v>Academy Type </v>
          </cell>
          <cell r="G2" t="str">
            <v>London Fringe</v>
          </cell>
          <cell r="H2" t="str">
            <v>NOR</v>
          </cell>
          <cell r="I2" t="str">
            <v>NOR_Primary</v>
          </cell>
          <cell r="J2" t="str">
            <v>NOR_Secondary</v>
          </cell>
          <cell r="K2" t="str">
            <v>NOR_KS3</v>
          </cell>
          <cell r="L2" t="str">
            <v>NOR_KS4</v>
          </cell>
          <cell r="M2" t="str">
            <v>13-14 Base NOR</v>
          </cell>
          <cell r="N2" t="str">
            <v>MFG NOR</v>
          </cell>
          <cell r="O2" t="str">
            <v>Reception Difference</v>
          </cell>
          <cell r="P2" t="str">
            <v>Reception Difference 2</v>
          </cell>
          <cell r="Q2" t="str">
            <v>FSM_%_PRI</v>
          </cell>
          <cell r="R2" t="str">
            <v>FSM6_%_PRI</v>
          </cell>
          <cell r="S2" t="str">
            <v>FSM_%_SEC</v>
          </cell>
          <cell r="T2" t="str">
            <v>FSM6_%_SEC</v>
          </cell>
          <cell r="U2" t="str">
            <v>IDACI_0_PRI</v>
          </cell>
          <cell r="V2" t="str">
            <v>IDACI_1_PRI</v>
          </cell>
          <cell r="W2" t="str">
            <v>IDACI_2_PRI</v>
          </cell>
          <cell r="X2" t="str">
            <v>IDACI_3_PRI</v>
          </cell>
          <cell r="Y2" t="str">
            <v>IDACI_4_PRI</v>
          </cell>
          <cell r="Z2" t="str">
            <v>IDACI_5_PRI</v>
          </cell>
          <cell r="AA2" t="str">
            <v>IDACI_6_PRI</v>
          </cell>
          <cell r="AB2" t="str">
            <v>IDACI_0_SEC</v>
          </cell>
          <cell r="AC2" t="str">
            <v>IDACI_1_SEC</v>
          </cell>
          <cell r="AD2" t="str">
            <v>IDACI_2_SEC</v>
          </cell>
          <cell r="AE2" t="str">
            <v>IDACI_3_SEC</v>
          </cell>
          <cell r="AF2" t="str">
            <v>IDACI_4_SEC</v>
          </cell>
          <cell r="AG2" t="str">
            <v>IDACI_5_SEC</v>
          </cell>
          <cell r="AH2" t="str">
            <v>IDACI_6_SEC</v>
          </cell>
          <cell r="AI2" t="str">
            <v>EAL_1_PRI</v>
          </cell>
          <cell r="AJ2" t="str">
            <v>EAL_2_PRI</v>
          </cell>
          <cell r="AK2" t="str">
            <v>EAL_3_PRI</v>
          </cell>
          <cell r="AL2" t="str">
            <v>EAL_1_SEC</v>
          </cell>
          <cell r="AM2" t="str">
            <v>EAL_2_SEC</v>
          </cell>
          <cell r="AN2" t="str">
            <v>EAL_3_SEC</v>
          </cell>
          <cell r="AO2" t="str">
            <v>LAC_X_Mar11</v>
          </cell>
          <cell r="AP2" t="str">
            <v>LAC_6_Mar11</v>
          </cell>
          <cell r="AQ2" t="str">
            <v>LAC_12_Mar11</v>
          </cell>
          <cell r="AR2" t="str">
            <v>LowAtt_%_PRI_73</v>
          </cell>
          <cell r="AS2" t="str">
            <v>LowAtt_%_PRI_78</v>
          </cell>
          <cell r="AT2" t="str">
            <v>LowAtt_%_SEC</v>
          </cell>
          <cell r="AU2" t="str">
            <v>Mobility_%_PRI</v>
          </cell>
          <cell r="AV2" t="str">
            <v>Mobility_%_SEC</v>
          </cell>
          <cell r="AW2" t="str">
            <v>Notes</v>
          </cell>
        </row>
        <row r="3">
          <cell r="A3">
            <v>101187</v>
          </cell>
        </row>
        <row r="4">
          <cell r="A4">
            <v>101188</v>
          </cell>
        </row>
        <row r="5">
          <cell r="A5">
            <v>101189</v>
          </cell>
        </row>
        <row r="6">
          <cell r="A6">
            <v>101192</v>
          </cell>
        </row>
        <row r="7">
          <cell r="A7">
            <v>101193</v>
          </cell>
        </row>
        <row r="8">
          <cell r="A8">
            <v>101196</v>
          </cell>
        </row>
        <row r="9">
          <cell r="A9">
            <v>101197</v>
          </cell>
        </row>
        <row r="10">
          <cell r="A10">
            <v>101198</v>
          </cell>
        </row>
        <row r="11">
          <cell r="A11">
            <v>101200</v>
          </cell>
        </row>
        <row r="12">
          <cell r="A12">
            <v>101202</v>
          </cell>
        </row>
        <row r="13">
          <cell r="A13">
            <v>101203</v>
          </cell>
        </row>
        <row r="14">
          <cell r="A14">
            <v>101210</v>
          </cell>
        </row>
        <row r="15">
          <cell r="A15">
            <v>101211</v>
          </cell>
        </row>
        <row r="16">
          <cell r="A16">
            <v>101212</v>
          </cell>
        </row>
        <row r="17">
          <cell r="A17">
            <v>101213</v>
          </cell>
        </row>
        <row r="18">
          <cell r="A18">
            <v>101216</v>
          </cell>
        </row>
        <row r="19">
          <cell r="A19">
            <v>101219</v>
          </cell>
        </row>
        <row r="20">
          <cell r="A20">
            <v>101220</v>
          </cell>
        </row>
        <row r="21">
          <cell r="A21">
            <v>101222</v>
          </cell>
        </row>
        <row r="22">
          <cell r="A22">
            <v>101223</v>
          </cell>
        </row>
        <row r="23">
          <cell r="A23">
            <v>101224</v>
          </cell>
        </row>
        <row r="24">
          <cell r="A24">
            <v>101225</v>
          </cell>
        </row>
        <row r="25">
          <cell r="A25">
            <v>101227</v>
          </cell>
        </row>
        <row r="26">
          <cell r="A26">
            <v>101228</v>
          </cell>
        </row>
        <row r="27">
          <cell r="A27">
            <v>101229</v>
          </cell>
        </row>
        <row r="28">
          <cell r="A28">
            <v>101230</v>
          </cell>
        </row>
        <row r="29">
          <cell r="A29">
            <v>101231</v>
          </cell>
        </row>
        <row r="30">
          <cell r="A30">
            <v>101232</v>
          </cell>
        </row>
        <row r="31">
          <cell r="A31">
            <v>130357</v>
          </cell>
        </row>
        <row r="32">
          <cell r="A32">
            <v>130340</v>
          </cell>
        </row>
        <row r="33">
          <cell r="A33">
            <v>130919</v>
          </cell>
        </row>
        <row r="34">
          <cell r="A34">
            <v>131844</v>
          </cell>
        </row>
        <row r="35">
          <cell r="A35">
            <v>131845</v>
          </cell>
        </row>
        <row r="36">
          <cell r="A36">
            <v>131775</v>
          </cell>
        </row>
        <row r="37">
          <cell r="A37">
            <v>101233</v>
          </cell>
        </row>
        <row r="38">
          <cell r="A38">
            <v>101234</v>
          </cell>
        </row>
        <row r="39">
          <cell r="A39">
            <v>101235</v>
          </cell>
        </row>
        <row r="40">
          <cell r="A40">
            <v>101236</v>
          </cell>
        </row>
        <row r="41">
          <cell r="A41">
            <v>101237</v>
          </cell>
        </row>
        <row r="42">
          <cell r="A42">
            <v>101238</v>
          </cell>
        </row>
        <row r="43">
          <cell r="A43">
            <v>101239</v>
          </cell>
        </row>
        <row r="44">
          <cell r="A44">
            <v>136431</v>
          </cell>
        </row>
        <row r="45">
          <cell r="A45">
            <v>101186</v>
          </cell>
        </row>
        <row r="46">
          <cell r="A46">
            <v>101226</v>
          </cell>
        </row>
        <row r="47">
          <cell r="A47">
            <v>101206</v>
          </cell>
        </row>
        <row r="48">
          <cell r="A48">
            <v>101240</v>
          </cell>
        </row>
        <row r="49">
          <cell r="A49">
            <v>101241</v>
          </cell>
        </row>
        <row r="50">
          <cell r="A50">
            <v>101243</v>
          </cell>
        </row>
        <row r="51">
          <cell r="A51">
            <v>101244</v>
          </cell>
        </row>
        <row r="52">
          <cell r="A52">
            <v>101245</v>
          </cell>
        </row>
        <row r="53">
          <cell r="A53">
            <v>101246</v>
          </cell>
        </row>
        <row r="54">
          <cell r="A54">
            <v>133561</v>
          </cell>
        </row>
        <row r="55">
          <cell r="A55">
            <v>101247</v>
          </cell>
        </row>
        <row r="56">
          <cell r="A56">
            <v>136028</v>
          </cell>
        </row>
      </sheetData>
      <sheetData sheetId="8">
        <row r="4">
          <cell r="R4">
            <v>0</v>
          </cell>
        </row>
        <row r="5">
          <cell r="B5" t="str">
            <v>NOR</v>
          </cell>
          <cell r="R5">
            <v>2871687</v>
          </cell>
          <cell r="S5">
            <v>93.29414249049738</v>
          </cell>
        </row>
        <row r="6">
          <cell r="B6" t="str">
            <v>NOR_Primary</v>
          </cell>
          <cell r="R6">
            <v>0</v>
          </cell>
          <cell r="S6">
            <v>0</v>
          </cell>
        </row>
        <row r="7">
          <cell r="B7" t="str">
            <v>NOR_Secondary</v>
          </cell>
          <cell r="R7">
            <v>719770</v>
          </cell>
          <cell r="S7">
            <v>66.29547757207332</v>
          </cell>
        </row>
        <row r="8">
          <cell r="B8" t="str">
            <v>NOR_KS3</v>
          </cell>
          <cell r="R8">
            <v>0</v>
          </cell>
          <cell r="S8">
            <v>0</v>
          </cell>
        </row>
        <row r="9">
          <cell r="B9" t="str">
            <v>NOR_KS4</v>
          </cell>
          <cell r="R9">
            <v>0</v>
          </cell>
          <cell r="S9">
            <v>0</v>
          </cell>
        </row>
        <row r="10">
          <cell r="B10" t="str">
            <v>FSM_%_PRI</v>
          </cell>
          <cell r="R10">
            <v>0</v>
          </cell>
          <cell r="S10">
            <v>0</v>
          </cell>
        </row>
        <row r="11">
          <cell r="B11" t="str">
            <v>FSM6_%_PRI</v>
          </cell>
          <cell r="R11">
            <v>0</v>
          </cell>
          <cell r="S11">
            <v>0</v>
          </cell>
        </row>
        <row r="12">
          <cell r="B12" t="str">
            <v>FSM_%_SEC</v>
          </cell>
          <cell r="R12">
            <v>0</v>
          </cell>
          <cell r="S12">
            <v>0</v>
          </cell>
        </row>
        <row r="13">
          <cell r="B13" t="str">
            <v>FSM6_%_SEC</v>
          </cell>
          <cell r="R13">
            <v>0</v>
          </cell>
          <cell r="S13">
            <v>0</v>
          </cell>
        </row>
        <row r="14">
          <cell r="B14" t="str">
            <v>IDACI_1_PRI</v>
          </cell>
          <cell r="R14">
            <v>0</v>
          </cell>
          <cell r="S14">
            <v>0</v>
          </cell>
        </row>
        <row r="15">
          <cell r="B15" t="str">
            <v>IDACI_2_PRI</v>
          </cell>
          <cell r="R15">
            <v>0</v>
          </cell>
          <cell r="S15">
            <v>0</v>
          </cell>
        </row>
        <row r="16">
          <cell r="B16" t="str">
            <v>IDACI_3_PRI</v>
          </cell>
          <cell r="R16">
            <v>0</v>
          </cell>
          <cell r="S16">
            <v>0</v>
          </cell>
        </row>
        <row r="17">
          <cell r="B17" t="str">
            <v>IDACI_4_PRI</v>
          </cell>
          <cell r="R17">
            <v>0</v>
          </cell>
          <cell r="S17">
            <v>0</v>
          </cell>
        </row>
        <row r="18">
          <cell r="B18" t="str">
            <v>IDACI_5_PRI</v>
          </cell>
          <cell r="R18">
            <v>0</v>
          </cell>
          <cell r="S18">
            <v>0</v>
          </cell>
        </row>
        <row r="19">
          <cell r="B19" t="str">
            <v>IDACI_6_PRI</v>
          </cell>
          <cell r="R19">
            <v>0</v>
          </cell>
          <cell r="S19">
            <v>0</v>
          </cell>
        </row>
        <row r="20">
          <cell r="B20" t="str">
            <v>IDACI_1_SEC</v>
          </cell>
          <cell r="R20">
            <v>0</v>
          </cell>
          <cell r="S20">
            <v>0</v>
          </cell>
        </row>
        <row r="21">
          <cell r="B21" t="str">
            <v>IDACI_2_SEC</v>
          </cell>
          <cell r="R21">
            <v>0</v>
          </cell>
          <cell r="S21">
            <v>0</v>
          </cell>
        </row>
        <row r="22">
          <cell r="B22" t="str">
            <v>IDACI_3_SEC</v>
          </cell>
          <cell r="R22">
            <v>0</v>
          </cell>
          <cell r="S22">
            <v>0</v>
          </cell>
        </row>
        <row r="23">
          <cell r="B23" t="str">
            <v>IDACI_4_SEC</v>
          </cell>
          <cell r="R23">
            <v>0</v>
          </cell>
          <cell r="S23">
            <v>0</v>
          </cell>
        </row>
        <row r="24">
          <cell r="B24" t="str">
            <v>IDACI_5_SEC</v>
          </cell>
          <cell r="R24">
            <v>0</v>
          </cell>
          <cell r="S24">
            <v>0</v>
          </cell>
        </row>
        <row r="25">
          <cell r="B25" t="str">
            <v>IDACI_6_SEC</v>
          </cell>
          <cell r="R25">
            <v>0</v>
          </cell>
          <cell r="S25">
            <v>0</v>
          </cell>
        </row>
        <row r="26">
          <cell r="B26" t="str">
            <v>EAL_1_PRI</v>
          </cell>
          <cell r="R26">
            <v>0</v>
          </cell>
          <cell r="S26">
            <v>0</v>
          </cell>
        </row>
        <row r="27">
          <cell r="B27" t="str">
            <v>EAL_2_PRI</v>
          </cell>
          <cell r="R27">
            <v>0</v>
          </cell>
          <cell r="S27">
            <v>0</v>
          </cell>
        </row>
        <row r="28">
          <cell r="B28" t="str">
            <v>EAL_3_PRI</v>
          </cell>
          <cell r="R28">
            <v>0</v>
          </cell>
          <cell r="S28">
            <v>0</v>
          </cell>
        </row>
        <row r="29">
          <cell r="B29" t="str">
            <v>EAL_1_SEC</v>
          </cell>
          <cell r="R29">
            <v>0</v>
          </cell>
          <cell r="S29">
            <v>0</v>
          </cell>
        </row>
        <row r="30">
          <cell r="B30" t="str">
            <v>EAL_2_SEC</v>
          </cell>
          <cell r="R30">
            <v>0</v>
          </cell>
          <cell r="S30">
            <v>0</v>
          </cell>
        </row>
        <row r="31">
          <cell r="B31" t="str">
            <v>EAL_3_SEC</v>
          </cell>
          <cell r="R31">
            <v>0</v>
          </cell>
          <cell r="S31">
            <v>0</v>
          </cell>
        </row>
        <row r="32">
          <cell r="B32" t="str">
            <v>LAC_X_Mar11</v>
          </cell>
          <cell r="R32">
            <v>0</v>
          </cell>
          <cell r="S32">
            <v>0</v>
          </cell>
        </row>
        <row r="33">
          <cell r="B33" t="str">
            <v>LAC_6_Mar11</v>
          </cell>
          <cell r="R33">
            <v>0</v>
          </cell>
          <cell r="S33">
            <v>0</v>
          </cell>
        </row>
        <row r="34">
          <cell r="B34" t="str">
            <v>LAC_12_Mar11</v>
          </cell>
          <cell r="R34">
            <v>0</v>
          </cell>
          <cell r="S34">
            <v>0</v>
          </cell>
        </row>
        <row r="35">
          <cell r="B35" t="str">
            <v>LowAtt_%_PRI_78</v>
          </cell>
          <cell r="R35">
            <v>0</v>
          </cell>
          <cell r="S35">
            <v>0</v>
          </cell>
        </row>
        <row r="36">
          <cell r="B36" t="str">
            <v>LowAtt_%_PRI_73</v>
          </cell>
          <cell r="R36">
            <v>0</v>
          </cell>
          <cell r="S36">
            <v>0</v>
          </cell>
        </row>
        <row r="37">
          <cell r="B37" t="str">
            <v>LowAtt_%_SEC</v>
          </cell>
          <cell r="R37">
            <v>0</v>
          </cell>
          <cell r="S37">
            <v>0</v>
          </cell>
        </row>
        <row r="38">
          <cell r="B38" t="str">
            <v>Mobility_%_PRI</v>
          </cell>
          <cell r="R38">
            <v>0</v>
          </cell>
          <cell r="S38">
            <v>0</v>
          </cell>
        </row>
        <row r="39">
          <cell r="B39" t="str">
            <v>Mobility_%_SEC</v>
          </cell>
          <cell r="R39">
            <v>0</v>
          </cell>
          <cell r="S39">
            <v>0</v>
          </cell>
        </row>
        <row r="40">
          <cell r="B40" t="str">
            <v>Lump Sum (All)</v>
          </cell>
          <cell r="R40">
            <v>0</v>
          </cell>
          <cell r="S40">
            <v>0</v>
          </cell>
        </row>
        <row r="41">
          <cell r="B41" t="str">
            <v>Lump Sum (Pri)</v>
          </cell>
          <cell r="R41">
            <v>0</v>
          </cell>
          <cell r="S41">
            <v>0</v>
          </cell>
        </row>
        <row r="42">
          <cell r="B42" t="str">
            <v>Lump Sum (Sec)</v>
          </cell>
          <cell r="R42">
            <v>0</v>
          </cell>
          <cell r="S42">
            <v>0</v>
          </cell>
        </row>
        <row r="51">
          <cell r="A51" t="str">
            <v>URN</v>
          </cell>
          <cell r="B51" t="str">
            <v>LAESTAB</v>
          </cell>
          <cell r="C51" t="str">
            <v>School name</v>
          </cell>
          <cell r="D51" t="str">
            <v>NOR</v>
          </cell>
          <cell r="E51" t="str">
            <v>NOR_Primary</v>
          </cell>
          <cell r="F51" t="str">
            <v>NOR_Secondary</v>
          </cell>
          <cell r="G51" t="str">
            <v>NOR_KS3</v>
          </cell>
          <cell r="H51" t="str">
            <v>NOR_KS4</v>
          </cell>
          <cell r="I51" t="str">
            <v>FSM_%_PRI</v>
          </cell>
          <cell r="J51" t="str">
            <v>FSM6_%_PRI</v>
          </cell>
          <cell r="K51" t="str">
            <v>FSM_%_SEC</v>
          </cell>
          <cell r="L51" t="str">
            <v>FSM6_%_SEC</v>
          </cell>
          <cell r="M51" t="str">
            <v>IDACI_1_PRI</v>
          </cell>
          <cell r="N51" t="str">
            <v>IDACI_2_PRI</v>
          </cell>
          <cell r="O51" t="str">
            <v>IDACI_3_PRI</v>
          </cell>
          <cell r="P51" t="str">
            <v>IDACI_4_PRI</v>
          </cell>
          <cell r="Q51" t="str">
            <v>IDACI_5_PRI</v>
          </cell>
          <cell r="R51" t="str">
            <v>IDACI_6_PRI</v>
          </cell>
          <cell r="S51" t="str">
            <v>IDACI_1_SEC</v>
          </cell>
          <cell r="T51" t="str">
            <v>IDACI_2_SEC</v>
          </cell>
          <cell r="U51" t="str">
            <v>IDACI_3_SEC</v>
          </cell>
          <cell r="V51" t="str">
            <v>IDACI_4_SEC</v>
          </cell>
          <cell r="W51" t="str">
            <v>IDACI_5_SEC</v>
          </cell>
          <cell r="X51" t="str">
            <v>IDACI_6_SEC</v>
          </cell>
          <cell r="Y51" t="str">
            <v>EAL_1_PRI</v>
          </cell>
          <cell r="Z51" t="str">
            <v>EAL_2_PRI</v>
          </cell>
          <cell r="AA51" t="str">
            <v>EAL_3_PRI</v>
          </cell>
          <cell r="AB51" t="str">
            <v>EAL_1_SEC</v>
          </cell>
          <cell r="AC51" t="str">
            <v>EAL_2_SEC</v>
          </cell>
          <cell r="AD51" t="str">
            <v>EAL_3_SEC</v>
          </cell>
          <cell r="AE51" t="str">
            <v>LAC_X_Mar11</v>
          </cell>
          <cell r="AF51" t="str">
            <v>LAC_6_Mar11</v>
          </cell>
          <cell r="AG51" t="str">
            <v>LAC_12_Mar11</v>
          </cell>
          <cell r="AH51" t="str">
            <v>LowAtt_%_PRI_78</v>
          </cell>
          <cell r="AI51" t="str">
            <v>LowAtt_%_PRI_73</v>
          </cell>
          <cell r="AJ51" t="str">
            <v>LowAtt_%_SEC</v>
          </cell>
          <cell r="AK51" t="str">
            <v>Mobility_%_PRI</v>
          </cell>
          <cell r="AL51" t="str">
            <v>Mobility_%_SEC</v>
          </cell>
          <cell r="AM51" t="str">
            <v>Lump Sum (All)</v>
          </cell>
          <cell r="AN51" t="str">
            <v>Lump Sum (Pri)</v>
          </cell>
          <cell r="AO51" t="str">
            <v>Lump Sum (Sec)</v>
          </cell>
          <cell r="AP51" t="str">
            <v>London Fringe</v>
          </cell>
          <cell r="AQ51" t="str">
            <v>Total New Delegation</v>
          </cell>
        </row>
        <row r="52">
          <cell r="A52">
            <v>101187</v>
          </cell>
        </row>
        <row r="53">
          <cell r="A53">
            <v>101188</v>
          </cell>
        </row>
        <row r="54">
          <cell r="A54">
            <v>101189</v>
          </cell>
        </row>
        <row r="55">
          <cell r="A55">
            <v>101192</v>
          </cell>
        </row>
        <row r="56">
          <cell r="A56">
            <v>101193</v>
          </cell>
        </row>
        <row r="57">
          <cell r="A57">
            <v>101196</v>
          </cell>
        </row>
        <row r="58">
          <cell r="A58">
            <v>101197</v>
          </cell>
        </row>
        <row r="59">
          <cell r="A59">
            <v>101198</v>
          </cell>
        </row>
        <row r="60">
          <cell r="A60">
            <v>101200</v>
          </cell>
        </row>
        <row r="61">
          <cell r="A61">
            <v>101202</v>
          </cell>
        </row>
        <row r="62">
          <cell r="A62">
            <v>101203</v>
          </cell>
        </row>
        <row r="63">
          <cell r="A63">
            <v>101210</v>
          </cell>
        </row>
        <row r="64">
          <cell r="A64">
            <v>101211</v>
          </cell>
        </row>
        <row r="65">
          <cell r="A65">
            <v>101212</v>
          </cell>
        </row>
        <row r="66">
          <cell r="A66">
            <v>101213</v>
          </cell>
        </row>
        <row r="67">
          <cell r="A67">
            <v>101216</v>
          </cell>
        </row>
        <row r="68">
          <cell r="A68">
            <v>101219</v>
          </cell>
        </row>
        <row r="69">
          <cell r="A69">
            <v>101220</v>
          </cell>
        </row>
        <row r="70">
          <cell r="A70">
            <v>101222</v>
          </cell>
        </row>
        <row r="71">
          <cell r="A71">
            <v>101223</v>
          </cell>
        </row>
        <row r="72">
          <cell r="A72">
            <v>101224</v>
          </cell>
        </row>
        <row r="73">
          <cell r="A73">
            <v>101225</v>
          </cell>
        </row>
        <row r="74">
          <cell r="A74">
            <v>101227</v>
          </cell>
        </row>
        <row r="75">
          <cell r="A75">
            <v>101228</v>
          </cell>
        </row>
        <row r="76">
          <cell r="A76">
            <v>101229</v>
          </cell>
        </row>
        <row r="77">
          <cell r="A77">
            <v>101230</v>
          </cell>
        </row>
        <row r="78">
          <cell r="A78">
            <v>101231</v>
          </cell>
        </row>
        <row r="79">
          <cell r="A79">
            <v>101232</v>
          </cell>
        </row>
        <row r="80">
          <cell r="A80">
            <v>130357</v>
          </cell>
        </row>
        <row r="81">
          <cell r="A81">
            <v>130340</v>
          </cell>
        </row>
        <row r="82">
          <cell r="A82">
            <v>130919</v>
          </cell>
        </row>
        <row r="83">
          <cell r="A83">
            <v>131844</v>
          </cell>
        </row>
        <row r="84">
          <cell r="A84">
            <v>131845</v>
          </cell>
        </row>
        <row r="85">
          <cell r="A85">
            <v>131775</v>
          </cell>
        </row>
        <row r="86">
          <cell r="A86">
            <v>101233</v>
          </cell>
        </row>
        <row r="87">
          <cell r="A87">
            <v>101234</v>
          </cell>
        </row>
        <row r="88">
          <cell r="A88">
            <v>101235</v>
          </cell>
        </row>
        <row r="89">
          <cell r="A89">
            <v>101236</v>
          </cell>
        </row>
        <row r="90">
          <cell r="A90">
            <v>101237</v>
          </cell>
        </row>
        <row r="91">
          <cell r="A91">
            <v>101238</v>
          </cell>
        </row>
        <row r="92">
          <cell r="A92">
            <v>101239</v>
          </cell>
        </row>
        <row r="93">
          <cell r="A93">
            <v>136431</v>
          </cell>
        </row>
        <row r="94">
          <cell r="A94">
            <v>101186</v>
          </cell>
        </row>
        <row r="95">
          <cell r="A95">
            <v>101226</v>
          </cell>
        </row>
        <row r="96">
          <cell r="A96">
            <v>101206</v>
          </cell>
        </row>
        <row r="97">
          <cell r="A97">
            <v>101240</v>
          </cell>
        </row>
        <row r="98">
          <cell r="A98">
            <v>101241</v>
          </cell>
        </row>
        <row r="99">
          <cell r="A99">
            <v>101243</v>
          </cell>
        </row>
        <row r="100">
          <cell r="A100">
            <v>101244</v>
          </cell>
        </row>
        <row r="101">
          <cell r="A101">
            <v>101245</v>
          </cell>
        </row>
        <row r="102">
          <cell r="A102">
            <v>101246</v>
          </cell>
        </row>
        <row r="103">
          <cell r="A103">
            <v>133561</v>
          </cell>
        </row>
        <row r="104">
          <cell r="A104">
            <v>101247</v>
          </cell>
        </row>
        <row r="105">
          <cell r="A105">
            <v>136028</v>
          </cell>
        </row>
      </sheetData>
      <sheetData sheetId="10">
        <row r="1">
          <cell r="V1">
            <v>1</v>
          </cell>
          <cell r="W1">
            <v>1</v>
          </cell>
        </row>
        <row r="2">
          <cell r="G2">
            <v>1</v>
          </cell>
          <cell r="H2">
            <v>1</v>
          </cell>
          <cell r="I2">
            <v>1</v>
          </cell>
          <cell r="J2">
            <v>1</v>
          </cell>
          <cell r="K2">
            <v>1</v>
          </cell>
          <cell r="L2">
            <v>1</v>
          </cell>
          <cell r="M2">
            <v>1</v>
          </cell>
          <cell r="N2">
            <v>1</v>
          </cell>
          <cell r="O2">
            <v>1</v>
          </cell>
          <cell r="P2">
            <v>1</v>
          </cell>
          <cell r="Q2">
            <v>1</v>
          </cell>
          <cell r="R2">
            <v>1</v>
          </cell>
          <cell r="S2">
            <v>1</v>
          </cell>
          <cell r="T2">
            <v>1</v>
          </cell>
        </row>
        <row r="3">
          <cell r="C3" t="str">
            <v>Total Allocated:</v>
          </cell>
          <cell r="D3">
            <v>73818420</v>
          </cell>
          <cell r="E3">
            <v>30087141</v>
          </cell>
          <cell r="F3">
            <v>25659200</v>
          </cell>
          <cell r="G3">
            <v>2375368.9352601687</v>
          </cell>
          <cell r="H3">
            <v>2218029.4971479857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142014.91293656811</v>
          </cell>
          <cell r="N3">
            <v>107446.8555216776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63756.215639389455</v>
          </cell>
          <cell r="T3">
            <v>48277.93859149154</v>
          </cell>
          <cell r="U3">
            <v>146314.49363781436</v>
          </cell>
          <cell r="V3">
            <v>4716033.751882673</v>
          </cell>
          <cell r="W3">
            <v>2510242.748946898</v>
          </cell>
          <cell r="X3">
            <v>2699703.6616136436</v>
          </cell>
          <cell r="Y3">
            <v>1033265.5394400206</v>
          </cell>
          <cell r="Z3">
            <v>1225531.3785116456</v>
          </cell>
          <cell r="AA3">
            <v>639897.6890003085</v>
          </cell>
          <cell r="AB3">
            <v>10800000</v>
          </cell>
          <cell r="AC3">
            <v>0</v>
          </cell>
          <cell r="AD3">
            <v>319312.75</v>
          </cell>
          <cell r="AE3">
            <v>3171879.12</v>
          </cell>
          <cell r="AF3">
            <v>2466215.0300000003</v>
          </cell>
          <cell r="AG3">
            <v>0</v>
          </cell>
          <cell r="AH3">
            <v>0</v>
          </cell>
          <cell r="AI3">
            <v>0</v>
          </cell>
          <cell r="AJ3">
            <v>0</v>
          </cell>
          <cell r="AK3">
            <v>129564761</v>
          </cell>
          <cell r="AL3">
            <v>17925883.618130285</v>
          </cell>
          <cell r="AM3">
            <v>16757406.9</v>
          </cell>
          <cell r="AN3">
            <v>4954894.355097283</v>
          </cell>
          <cell r="AO3">
            <v>7226276.500829571</v>
          </cell>
          <cell r="AP3">
            <v>164248051.51813027</v>
          </cell>
        </row>
        <row r="4">
          <cell r="A4" t="str">
            <v>URN</v>
          </cell>
          <cell r="B4" t="str">
            <v>LAESTAB</v>
          </cell>
          <cell r="C4" t="str">
            <v>School name</v>
          </cell>
          <cell r="D4" t="str">
            <v>AWPU (Primary)</v>
          </cell>
          <cell r="E4" t="str">
            <v>AWPU (KS3)</v>
          </cell>
          <cell r="F4" t="str">
            <v>AWPU (KS4)</v>
          </cell>
          <cell r="G4" t="str">
            <v>Free School Meals (P)</v>
          </cell>
          <cell r="H4" t="str">
            <v>Free School Meals (S)</v>
          </cell>
          <cell r="I4" t="str">
            <v>IDACI (P1)</v>
          </cell>
          <cell r="J4" t="str">
            <v>IDACI (P2)</v>
          </cell>
          <cell r="K4" t="str">
            <v>IDACI (P3)</v>
          </cell>
          <cell r="L4" t="str">
            <v>IDACI (P4)</v>
          </cell>
          <cell r="M4" t="str">
            <v>IDACI (P5)</v>
          </cell>
          <cell r="N4" t="str">
            <v>IDACI (P6)</v>
          </cell>
          <cell r="O4" t="str">
            <v>IDACI (S1)</v>
          </cell>
          <cell r="P4" t="str">
            <v>IDACI (S2)</v>
          </cell>
          <cell r="Q4" t="str">
            <v>IDACI (S3)</v>
          </cell>
          <cell r="R4" t="str">
            <v>IDACI (S4)</v>
          </cell>
          <cell r="S4" t="str">
            <v>IDACI (S5)</v>
          </cell>
          <cell r="T4" t="str">
            <v>IDACI (S6)</v>
          </cell>
          <cell r="U4" t="str">
            <v>LAC</v>
          </cell>
          <cell r="V4" t="str">
            <v>Low Attainment (P)</v>
          </cell>
          <cell r="W4" t="str">
            <v>Low Attainment (S)</v>
          </cell>
          <cell r="X4" t="str">
            <v>EAL (P)</v>
          </cell>
          <cell r="Y4" t="str">
            <v>EAL (S)</v>
          </cell>
          <cell r="Z4" t="str">
            <v>Mobility (P)</v>
          </cell>
          <cell r="AA4" t="str">
            <v>Mobility (S)</v>
          </cell>
          <cell r="AB4" t="str">
            <v>Lump Sum</v>
          </cell>
          <cell r="AC4" t="str">
            <v>London Fringe</v>
          </cell>
          <cell r="AD4" t="str">
            <v>Split Sites</v>
          </cell>
          <cell r="AE4" t="str">
            <v>Rates</v>
          </cell>
          <cell r="AF4" t="str">
            <v>PFI</v>
          </cell>
          <cell r="AG4" t="str">
            <v>Sixth Form Funding From DSG</v>
          </cell>
          <cell r="AH4" t="str">
            <v>Excep Circs 1</v>
          </cell>
          <cell r="AI4" t="str">
            <v>Excep Circs 2</v>
          </cell>
          <cell r="AJ4" t="str">
            <v>Excep Circs 3</v>
          </cell>
          <cell r="AK4" t="str">
            <v>AWPU Total</v>
          </cell>
          <cell r="AL4" t="str">
            <v>AEN Total</v>
          </cell>
          <cell r="AM4" t="str">
            <v>school factors total</v>
          </cell>
          <cell r="AN4" t="str">
            <v>Notional Deprivation Total</v>
          </cell>
          <cell r="AO4" t="str">
            <v>Notional LCHI SEN Total</v>
          </cell>
          <cell r="AP4" t="str">
            <v>Total Allocation</v>
          </cell>
          <cell r="AQ4" t="str">
            <v>Total Allocation per Pupil</v>
          </cell>
          <cell r="AR4" t="str">
            <v>Total Allocation per Pupil (excluding New Delegation)</v>
          </cell>
          <cell r="AS4" t="str">
            <v>% Change</v>
          </cell>
          <cell r="AT4" t="str">
            <v>Lump Sum Check</v>
          </cell>
          <cell r="AU4" t="str">
            <v>Pri Funding</v>
          </cell>
          <cell r="AV4" t="str">
            <v>Sec Funding</v>
          </cell>
          <cell r="AW4" t="str">
            <v>13-14 MFG Budget</v>
          </cell>
          <cell r="AX4" t="str">
            <v>13-14 MFG Unit Value</v>
          </cell>
          <cell r="AY4" t="str">
            <v>12-13 MFG Unit Value</v>
          </cell>
          <cell r="AZ4" t="str">
            <v>MFG % change</v>
          </cell>
          <cell r="BA4" t="str">
            <v>MFG Value adjustment</v>
          </cell>
          <cell r="BB4" t="str">
            <v>13-14 MFG Adjustment</v>
          </cell>
          <cell r="BC4" t="str">
            <v>Post MFG Budget</v>
          </cell>
          <cell r="BD4" t="str">
            <v>Dedelegation</v>
          </cell>
          <cell r="BE4" t="str">
            <v>Post delegation budget</v>
          </cell>
        </row>
        <row r="5">
          <cell r="A5">
            <v>101187</v>
          </cell>
        </row>
        <row r="6">
          <cell r="A6">
            <v>101188</v>
          </cell>
        </row>
        <row r="7">
          <cell r="A7">
            <v>101189</v>
          </cell>
        </row>
        <row r="8">
          <cell r="A8">
            <v>101192</v>
          </cell>
        </row>
        <row r="9">
          <cell r="A9">
            <v>101193</v>
          </cell>
        </row>
        <row r="10">
          <cell r="A10">
            <v>101196</v>
          </cell>
        </row>
        <row r="11">
          <cell r="A11">
            <v>101197</v>
          </cell>
        </row>
        <row r="12">
          <cell r="A12">
            <v>101198</v>
          </cell>
        </row>
        <row r="13">
          <cell r="A13">
            <v>101200</v>
          </cell>
        </row>
        <row r="14">
          <cell r="A14">
            <v>101202</v>
          </cell>
        </row>
        <row r="15">
          <cell r="A15">
            <v>101203</v>
          </cell>
        </row>
        <row r="16">
          <cell r="A16">
            <v>101210</v>
          </cell>
        </row>
        <row r="17">
          <cell r="A17">
            <v>101211</v>
          </cell>
        </row>
        <row r="18">
          <cell r="A18">
            <v>101212</v>
          </cell>
        </row>
        <row r="19">
          <cell r="A19">
            <v>101213</v>
          </cell>
        </row>
        <row r="20">
          <cell r="A20">
            <v>101216</v>
          </cell>
        </row>
        <row r="21">
          <cell r="A21">
            <v>101219</v>
          </cell>
        </row>
        <row r="22">
          <cell r="A22">
            <v>101220</v>
          </cell>
        </row>
        <row r="23">
          <cell r="A23">
            <v>101222</v>
          </cell>
        </row>
        <row r="24">
          <cell r="A24">
            <v>101223</v>
          </cell>
        </row>
        <row r="25">
          <cell r="A25">
            <v>101224</v>
          </cell>
        </row>
        <row r="26">
          <cell r="A26">
            <v>101225</v>
          </cell>
        </row>
        <row r="27">
          <cell r="A27">
            <v>101227</v>
          </cell>
        </row>
        <row r="28">
          <cell r="A28">
            <v>101228</v>
          </cell>
        </row>
        <row r="29">
          <cell r="A29">
            <v>101229</v>
          </cell>
        </row>
        <row r="30">
          <cell r="A30">
            <v>101230</v>
          </cell>
        </row>
        <row r="31">
          <cell r="A31">
            <v>101231</v>
          </cell>
        </row>
        <row r="32">
          <cell r="A32">
            <v>101232</v>
          </cell>
        </row>
        <row r="33">
          <cell r="A33">
            <v>130357</v>
          </cell>
        </row>
        <row r="34">
          <cell r="A34">
            <v>130340</v>
          </cell>
        </row>
        <row r="35">
          <cell r="A35">
            <v>130919</v>
          </cell>
        </row>
        <row r="36">
          <cell r="A36">
            <v>131844</v>
          </cell>
        </row>
        <row r="37">
          <cell r="A37">
            <v>131845</v>
          </cell>
        </row>
        <row r="38">
          <cell r="A38">
            <v>131775</v>
          </cell>
        </row>
        <row r="39">
          <cell r="A39">
            <v>101233</v>
          </cell>
        </row>
        <row r="40">
          <cell r="A40">
            <v>101234</v>
          </cell>
        </row>
        <row r="41">
          <cell r="A41">
            <v>101235</v>
          </cell>
        </row>
        <row r="42">
          <cell r="A42">
            <v>101236</v>
          </cell>
        </row>
        <row r="43">
          <cell r="A43">
            <v>101237</v>
          </cell>
        </row>
        <row r="44">
          <cell r="A44">
            <v>101238</v>
          </cell>
        </row>
        <row r="45">
          <cell r="A45">
            <v>101239</v>
          </cell>
        </row>
        <row r="46">
          <cell r="A46">
            <v>136431</v>
          </cell>
        </row>
        <row r="47">
          <cell r="A47">
            <v>101186</v>
          </cell>
        </row>
        <row r="48">
          <cell r="A48">
            <v>101226</v>
          </cell>
        </row>
        <row r="49">
          <cell r="A49">
            <v>101206</v>
          </cell>
        </row>
        <row r="50">
          <cell r="A50">
            <v>101240</v>
          </cell>
        </row>
        <row r="51">
          <cell r="A51">
            <v>101241</v>
          </cell>
        </row>
        <row r="52">
          <cell r="A52">
            <v>101243</v>
          </cell>
        </row>
        <row r="53">
          <cell r="A53">
            <v>101244</v>
          </cell>
        </row>
        <row r="54">
          <cell r="A54">
            <v>101245</v>
          </cell>
        </row>
        <row r="55">
          <cell r="A55">
            <v>101246</v>
          </cell>
        </row>
        <row r="56">
          <cell r="A56">
            <v>133561</v>
          </cell>
        </row>
        <row r="57">
          <cell r="A57">
            <v>101247</v>
          </cell>
        </row>
        <row r="58">
          <cell r="A58">
            <v>136028</v>
          </cell>
        </row>
      </sheetData>
      <sheetData sheetId="12">
        <row r="10">
          <cell r="B10" t="str">
            <v>NOR</v>
          </cell>
          <cell r="M10">
            <v>61.28576138088317</v>
          </cell>
          <cell r="Q10" t="str">
            <v>NOR</v>
          </cell>
          <cell r="AB10">
            <v>61.43091924539779</v>
          </cell>
        </row>
        <row r="11">
          <cell r="B11" t="str">
            <v>FSM_%_PRI</v>
          </cell>
          <cell r="M11">
            <v>0</v>
          </cell>
          <cell r="Q11" t="str">
            <v>FSM_%_PRI</v>
          </cell>
          <cell r="AB11">
            <v>0</v>
          </cell>
        </row>
        <row r="12">
          <cell r="B12" t="str">
            <v>FSM6_%_PRI</v>
          </cell>
          <cell r="M12">
            <v>0</v>
          </cell>
          <cell r="Q12" t="str">
            <v>FSM6_%_PRI</v>
          </cell>
          <cell r="AB12">
            <v>0</v>
          </cell>
        </row>
        <row r="13">
          <cell r="B13" t="str">
            <v>FSM_%_SEC</v>
          </cell>
          <cell r="M13">
            <v>0</v>
          </cell>
          <cell r="Q13" t="str">
            <v>FSM_%_SEC</v>
          </cell>
          <cell r="AB13">
            <v>0</v>
          </cell>
        </row>
        <row r="14">
          <cell r="B14" t="str">
            <v>FSM6_%_SEC</v>
          </cell>
          <cell r="M14">
            <v>0</v>
          </cell>
          <cell r="Q14" t="str">
            <v>FSM6_%_SEC</v>
          </cell>
          <cell r="AB14">
            <v>0</v>
          </cell>
        </row>
        <row r="15">
          <cell r="B15" t="str">
            <v>IDACI_1_PRI</v>
          </cell>
          <cell r="M15">
            <v>0</v>
          </cell>
          <cell r="Q15" t="str">
            <v>IDACI_1_PRI</v>
          </cell>
          <cell r="AB15">
            <v>0</v>
          </cell>
        </row>
        <row r="16">
          <cell r="B16" t="str">
            <v>IDACI_2_PRI</v>
          </cell>
          <cell r="M16">
            <v>0</v>
          </cell>
          <cell r="Q16" t="str">
            <v>IDACI_2_PRI</v>
          </cell>
          <cell r="AB16">
            <v>0</v>
          </cell>
        </row>
        <row r="17">
          <cell r="B17" t="str">
            <v>IDACI_3_PRI</v>
          </cell>
          <cell r="M17">
            <v>0</v>
          </cell>
          <cell r="Q17" t="str">
            <v>IDACI_3_PRI</v>
          </cell>
          <cell r="AB17">
            <v>0</v>
          </cell>
        </row>
        <row r="18">
          <cell r="B18" t="str">
            <v>IDACI_4_PRI</v>
          </cell>
          <cell r="M18">
            <v>0</v>
          </cell>
          <cell r="Q18" t="str">
            <v>IDACI_4_PRI</v>
          </cell>
          <cell r="AB18">
            <v>0</v>
          </cell>
        </row>
        <row r="19">
          <cell r="B19" t="str">
            <v>IDACI_5_PRI</v>
          </cell>
          <cell r="M19">
            <v>0</v>
          </cell>
          <cell r="Q19" t="str">
            <v>IDACI_5_PRI</v>
          </cell>
          <cell r="AB19">
            <v>0</v>
          </cell>
        </row>
        <row r="20">
          <cell r="B20" t="str">
            <v>IDACI_6_PRI</v>
          </cell>
          <cell r="M20">
            <v>0</v>
          </cell>
          <cell r="Q20" t="str">
            <v>IDACI_6_PRI</v>
          </cell>
          <cell r="AB20">
            <v>0</v>
          </cell>
        </row>
        <row r="21">
          <cell r="B21" t="str">
            <v>IDACI_1_SEC</v>
          </cell>
          <cell r="M21">
            <v>0</v>
          </cell>
          <cell r="Q21" t="str">
            <v>IDACI_1_SEC</v>
          </cell>
          <cell r="AB21">
            <v>0</v>
          </cell>
        </row>
        <row r="22">
          <cell r="B22" t="str">
            <v>IDACI_2_SEC</v>
          </cell>
          <cell r="M22">
            <v>0</v>
          </cell>
          <cell r="Q22" t="str">
            <v>IDACI_2_SEC</v>
          </cell>
          <cell r="AB22">
            <v>0</v>
          </cell>
        </row>
        <row r="23">
          <cell r="B23" t="str">
            <v>IDACI_3_SEC</v>
          </cell>
          <cell r="M23">
            <v>0</v>
          </cell>
          <cell r="Q23" t="str">
            <v>IDACI_3_SEC</v>
          </cell>
          <cell r="AB23">
            <v>0</v>
          </cell>
        </row>
        <row r="24">
          <cell r="B24" t="str">
            <v>IDACI_4_SEC</v>
          </cell>
          <cell r="M24">
            <v>0</v>
          </cell>
          <cell r="Q24" t="str">
            <v>IDACI_4_SEC</v>
          </cell>
          <cell r="AB24">
            <v>0</v>
          </cell>
        </row>
        <row r="25">
          <cell r="B25" t="str">
            <v>IDACI_5_SEC</v>
          </cell>
          <cell r="M25">
            <v>0</v>
          </cell>
          <cell r="Q25" t="str">
            <v>IDACI_5_SEC</v>
          </cell>
          <cell r="AB25">
            <v>0</v>
          </cell>
        </row>
        <row r="26">
          <cell r="B26" t="str">
            <v>IDACI_6_SEC</v>
          </cell>
          <cell r="M26">
            <v>0</v>
          </cell>
          <cell r="Q26" t="str">
            <v>IDACI_6_SEC</v>
          </cell>
          <cell r="AB26">
            <v>0</v>
          </cell>
        </row>
        <row r="27">
          <cell r="B27" t="str">
            <v>EAL_1_PRI</v>
          </cell>
          <cell r="M27">
            <v>0</v>
          </cell>
          <cell r="Q27" t="str">
            <v>EAL_1_PRI</v>
          </cell>
          <cell r="AB27">
            <v>0</v>
          </cell>
        </row>
        <row r="28">
          <cell r="B28" t="str">
            <v>EAL_2_PRI</v>
          </cell>
          <cell r="M28">
            <v>0</v>
          </cell>
          <cell r="Q28" t="str">
            <v>EAL_2_PRI</v>
          </cell>
          <cell r="AB28">
            <v>0</v>
          </cell>
        </row>
        <row r="29">
          <cell r="B29" t="str">
            <v>EAL_3_PRI</v>
          </cell>
          <cell r="M29">
            <v>0</v>
          </cell>
          <cell r="Q29" t="str">
            <v>EAL_3_PRI</v>
          </cell>
          <cell r="AB29">
            <v>0</v>
          </cell>
        </row>
        <row r="30">
          <cell r="B30" t="str">
            <v>EAL_1_SEC</v>
          </cell>
          <cell r="M30">
            <v>0</v>
          </cell>
          <cell r="Q30" t="str">
            <v>EAL_1_SEC</v>
          </cell>
          <cell r="AB30">
            <v>0</v>
          </cell>
        </row>
        <row r="31">
          <cell r="B31" t="str">
            <v>EAL_2_SEC</v>
          </cell>
          <cell r="M31">
            <v>0</v>
          </cell>
          <cell r="Q31" t="str">
            <v>EAL_2_SEC</v>
          </cell>
          <cell r="AB31">
            <v>0</v>
          </cell>
        </row>
        <row r="32">
          <cell r="B32" t="str">
            <v>EAL_3_SEC</v>
          </cell>
          <cell r="M32">
            <v>0</v>
          </cell>
          <cell r="Q32" t="str">
            <v>EAL_3_SEC</v>
          </cell>
          <cell r="AB32">
            <v>0</v>
          </cell>
        </row>
        <row r="33">
          <cell r="B33" t="str">
            <v>LAC_X_Mar11</v>
          </cell>
          <cell r="M33">
            <v>0</v>
          </cell>
          <cell r="Q33" t="str">
            <v>LAC_X_Mar11</v>
          </cell>
          <cell r="AB33">
            <v>0</v>
          </cell>
        </row>
        <row r="34">
          <cell r="B34" t="str">
            <v>LAC_6_Mar11</v>
          </cell>
          <cell r="M34">
            <v>0</v>
          </cell>
          <cell r="Q34" t="str">
            <v>LAC_6_Mar11</v>
          </cell>
          <cell r="AB34">
            <v>0</v>
          </cell>
        </row>
        <row r="35">
          <cell r="B35" t="str">
            <v>LAC_12_Mar11</v>
          </cell>
          <cell r="M35">
            <v>0</v>
          </cell>
          <cell r="Q35" t="str">
            <v>LAC_12_Mar11</v>
          </cell>
          <cell r="AB35">
            <v>0</v>
          </cell>
        </row>
        <row r="36">
          <cell r="B36" t="str">
            <v>LowAtt_%_PRI_78</v>
          </cell>
          <cell r="M36">
            <v>0</v>
          </cell>
          <cell r="Q36" t="str">
            <v>LowAtt_%_PRI_78</v>
          </cell>
          <cell r="AB36">
            <v>0</v>
          </cell>
        </row>
        <row r="37">
          <cell r="B37" t="str">
            <v>LowAtt_%_PRI_73</v>
          </cell>
          <cell r="M37">
            <v>0</v>
          </cell>
          <cell r="Q37" t="str">
            <v>LowAtt_%_PRI_73</v>
          </cell>
          <cell r="AB37">
            <v>0</v>
          </cell>
        </row>
        <row r="38">
          <cell r="B38" t="str">
            <v>LowAtt_%_SEC</v>
          </cell>
          <cell r="M38">
            <v>0</v>
          </cell>
          <cell r="Q38" t="str">
            <v>LowAtt_%_SEC</v>
          </cell>
          <cell r="AB38">
            <v>0</v>
          </cell>
        </row>
        <row r="39">
          <cell r="B39" t="str">
            <v>Mobility_%_PRI</v>
          </cell>
          <cell r="M39">
            <v>0</v>
          </cell>
          <cell r="Q39" t="str">
            <v>Mobility_%_PRI</v>
          </cell>
          <cell r="AB39">
            <v>0</v>
          </cell>
        </row>
        <row r="40">
          <cell r="B40" t="str">
            <v>Mobility_%_SEC</v>
          </cell>
          <cell r="M40">
            <v>0</v>
          </cell>
          <cell r="Q40" t="str">
            <v>Mobility_%_SEC</v>
          </cell>
          <cell r="AB40">
            <v>0</v>
          </cell>
        </row>
        <row r="41">
          <cell r="B41" t="str">
            <v>Lump Sum</v>
          </cell>
          <cell r="M41">
            <v>0</v>
          </cell>
          <cell r="Q41" t="str">
            <v>Lump Sum</v>
          </cell>
          <cell r="AB41">
            <v>0</v>
          </cell>
        </row>
        <row r="52">
          <cell r="A52" t="str">
            <v>URN</v>
          </cell>
          <cell r="B52" t="str">
            <v>LAESTAB</v>
          </cell>
          <cell r="C52" t="str">
            <v>School name</v>
          </cell>
          <cell r="D52" t="str">
            <v>NOR</v>
          </cell>
          <cell r="E52" t="str">
            <v>FSM_%_PRI</v>
          </cell>
          <cell r="F52" t="str">
            <v>FSM6_%_PRI</v>
          </cell>
          <cell r="G52" t="str">
            <v>FSM_%_SEC</v>
          </cell>
          <cell r="H52" t="str">
            <v>FSM6_%_SEC</v>
          </cell>
          <cell r="I52" t="str">
            <v>IDACI_1_PRI</v>
          </cell>
          <cell r="J52" t="str">
            <v>IDACI_2_PRI</v>
          </cell>
          <cell r="K52" t="str">
            <v>IDACI_3_PRI</v>
          </cell>
          <cell r="L52" t="str">
            <v>IDACI_4_PRI</v>
          </cell>
          <cell r="M52" t="str">
            <v>IDACI_5_PRI</v>
          </cell>
          <cell r="N52" t="str">
            <v>IDACI_6_PRI</v>
          </cell>
          <cell r="O52" t="str">
            <v>IDACI_1_SEC</v>
          </cell>
          <cell r="P52" t="str">
            <v>IDACI_2_SEC</v>
          </cell>
          <cell r="Q52" t="str">
            <v>IDACI_3_SEC</v>
          </cell>
          <cell r="R52" t="str">
            <v>IDACI_4_SEC</v>
          </cell>
          <cell r="S52" t="str">
            <v>IDACI_5_SEC</v>
          </cell>
          <cell r="T52" t="str">
            <v>IDACI_6_SEC</v>
          </cell>
          <cell r="U52" t="str">
            <v>EAL_1_PRI</v>
          </cell>
          <cell r="V52" t="str">
            <v>EAL_2_PRI</v>
          </cell>
          <cell r="W52" t="str">
            <v>EAL_3_PRI</v>
          </cell>
          <cell r="X52" t="str">
            <v>EAL_1_SEC</v>
          </cell>
          <cell r="Y52" t="str">
            <v>EAL_2_SEC</v>
          </cell>
          <cell r="Z52" t="str">
            <v>EAL_3_SEC</v>
          </cell>
          <cell r="AA52" t="str">
            <v>LAC_X_Mar11</v>
          </cell>
          <cell r="AB52" t="str">
            <v>LAC_6_Mar11</v>
          </cell>
          <cell r="AC52" t="str">
            <v>LAC_12_Mar11</v>
          </cell>
          <cell r="AD52" t="str">
            <v>LowAtt_%_PRI_78</v>
          </cell>
          <cell r="AE52" t="str">
            <v>LowAtt_%_PRI_73</v>
          </cell>
          <cell r="AF52" t="str">
            <v>LowAtt_%_SEC</v>
          </cell>
          <cell r="AG52" t="str">
            <v>Mobility_%_PRI</v>
          </cell>
          <cell r="AH52" t="str">
            <v>Mobility_%_SEC</v>
          </cell>
          <cell r="AI52" t="str">
            <v>Lump Sum</v>
          </cell>
          <cell r="AJ52" t="str">
            <v>London Fringe</v>
          </cell>
          <cell r="AK52" t="str">
            <v>Total De Delegation</v>
          </cell>
        </row>
        <row r="53">
          <cell r="A53">
            <v>101187</v>
          </cell>
        </row>
        <row r="54">
          <cell r="A54">
            <v>101188</v>
          </cell>
        </row>
        <row r="55">
          <cell r="A55">
            <v>101189</v>
          </cell>
        </row>
        <row r="56">
          <cell r="A56">
            <v>101192</v>
          </cell>
        </row>
        <row r="57">
          <cell r="A57">
            <v>101193</v>
          </cell>
        </row>
        <row r="58">
          <cell r="A58">
            <v>101196</v>
          </cell>
        </row>
        <row r="59">
          <cell r="A59">
            <v>101197</v>
          </cell>
        </row>
        <row r="60">
          <cell r="A60">
            <v>101198</v>
          </cell>
        </row>
        <row r="61">
          <cell r="A61">
            <v>101200</v>
          </cell>
        </row>
        <row r="62">
          <cell r="A62">
            <v>101202</v>
          </cell>
        </row>
        <row r="63">
          <cell r="A63">
            <v>101203</v>
          </cell>
        </row>
        <row r="64">
          <cell r="A64">
            <v>101210</v>
          </cell>
        </row>
        <row r="65">
          <cell r="A65">
            <v>101211</v>
          </cell>
        </row>
        <row r="66">
          <cell r="A66">
            <v>101212</v>
          </cell>
        </row>
        <row r="67">
          <cell r="A67">
            <v>101213</v>
          </cell>
        </row>
        <row r="68">
          <cell r="A68">
            <v>101216</v>
          </cell>
        </row>
        <row r="69">
          <cell r="A69">
            <v>101219</v>
          </cell>
        </row>
        <row r="70">
          <cell r="A70">
            <v>101220</v>
          </cell>
        </row>
        <row r="71">
          <cell r="A71">
            <v>101222</v>
          </cell>
        </row>
        <row r="72">
          <cell r="A72">
            <v>101223</v>
          </cell>
        </row>
        <row r="73">
          <cell r="A73">
            <v>101224</v>
          </cell>
        </row>
        <row r="74">
          <cell r="A74">
            <v>101225</v>
          </cell>
        </row>
        <row r="75">
          <cell r="A75">
            <v>101227</v>
          </cell>
        </row>
        <row r="76">
          <cell r="A76">
            <v>101228</v>
          </cell>
        </row>
        <row r="77">
          <cell r="A77">
            <v>101229</v>
          </cell>
        </row>
        <row r="78">
          <cell r="A78">
            <v>101230</v>
          </cell>
        </row>
        <row r="79">
          <cell r="A79">
            <v>101231</v>
          </cell>
        </row>
        <row r="80">
          <cell r="A80">
            <v>101232</v>
          </cell>
        </row>
        <row r="81">
          <cell r="A81">
            <v>130357</v>
          </cell>
        </row>
        <row r="82">
          <cell r="A82">
            <v>130340</v>
          </cell>
        </row>
        <row r="83">
          <cell r="A83">
            <v>130919</v>
          </cell>
        </row>
        <row r="84">
          <cell r="A84">
            <v>131844</v>
          </cell>
        </row>
        <row r="85">
          <cell r="A85">
            <v>131845</v>
          </cell>
        </row>
        <row r="86">
          <cell r="A86">
            <v>131775</v>
          </cell>
        </row>
        <row r="87">
          <cell r="A87">
            <v>101233</v>
          </cell>
        </row>
        <row r="88">
          <cell r="A88">
            <v>101234</v>
          </cell>
        </row>
        <row r="89">
          <cell r="A89">
            <v>101235</v>
          </cell>
        </row>
        <row r="90">
          <cell r="A90">
            <v>101236</v>
          </cell>
        </row>
        <row r="91">
          <cell r="A91">
            <v>101237</v>
          </cell>
        </row>
        <row r="92">
          <cell r="A92">
            <v>101238</v>
          </cell>
        </row>
        <row r="93">
          <cell r="A93">
            <v>101239</v>
          </cell>
        </row>
        <row r="94">
          <cell r="A94">
            <v>136431</v>
          </cell>
        </row>
        <row r="95">
          <cell r="A95">
            <v>101186</v>
          </cell>
        </row>
        <row r="96">
          <cell r="A96">
            <v>101226</v>
          </cell>
        </row>
        <row r="97">
          <cell r="A97">
            <v>101206</v>
          </cell>
        </row>
        <row r="98">
          <cell r="A98">
            <v>101240</v>
          </cell>
        </row>
        <row r="99">
          <cell r="A99">
            <v>101241</v>
          </cell>
        </row>
        <row r="100">
          <cell r="A100">
            <v>101243</v>
          </cell>
        </row>
        <row r="101">
          <cell r="A101">
            <v>101244</v>
          </cell>
        </row>
        <row r="102">
          <cell r="A102">
            <v>101245</v>
          </cell>
        </row>
        <row r="103">
          <cell r="A103">
            <v>101246</v>
          </cell>
        </row>
        <row r="104">
          <cell r="A104">
            <v>133561</v>
          </cell>
        </row>
        <row r="105">
          <cell r="A105">
            <v>101247</v>
          </cell>
        </row>
        <row r="106">
          <cell r="A106">
            <v>136028</v>
          </cell>
        </row>
      </sheetData>
      <sheetData sheetId="13">
        <row r="33">
          <cell r="K33" t="str">
            <v>NOR</v>
          </cell>
        </row>
        <row r="34">
          <cell r="K34" t="str">
            <v>MFG % change</v>
          </cell>
        </row>
      </sheetData>
      <sheetData sheetId="16">
        <row r="2">
          <cell r="B2" t="str">
            <v>LAC_X_Mar11</v>
          </cell>
          <cell r="C2" t="str">
            <v>LAC_6_Mar11</v>
          </cell>
          <cell r="D2" t="str">
            <v>LAC_12_Mar11</v>
          </cell>
        </row>
        <row r="3">
          <cell r="B3" t="str">
            <v>FSM_%_PRI</v>
          </cell>
          <cell r="C3" t="str">
            <v>FSM6_%_PRI</v>
          </cell>
        </row>
        <row r="4">
          <cell r="B4" t="str">
            <v>EAL_1_PRI</v>
          </cell>
          <cell r="C4" t="str">
            <v>EAL_2_PRI</v>
          </cell>
          <cell r="D4" t="str">
            <v>EAL_3_PRI</v>
          </cell>
        </row>
        <row r="5">
          <cell r="B5" t="str">
            <v>FSM_%_SEC</v>
          </cell>
          <cell r="C5" t="str">
            <v>FSM6_%_SEC</v>
          </cell>
        </row>
        <row r="6">
          <cell r="B6" t="str">
            <v>EAL_1_SEC</v>
          </cell>
          <cell r="C6" t="str">
            <v>EAL_2_SEC</v>
          </cell>
          <cell r="D6" t="str">
            <v>EAL_3_SEC</v>
          </cell>
        </row>
        <row r="7">
          <cell r="B7" t="str">
            <v>LowAtt_%_PRI_78</v>
          </cell>
          <cell r="C7" t="str">
            <v>LowAtt_%_PRI_73</v>
          </cell>
        </row>
        <row r="9">
          <cell r="C9" t="str">
            <v>NOR</v>
          </cell>
        </row>
        <row r="10">
          <cell r="C10" t="str">
            <v>NOR_Primary</v>
          </cell>
          <cell r="D10" t="str">
            <v>MP</v>
          </cell>
          <cell r="E10" t="str">
            <v>Primary</v>
          </cell>
        </row>
        <row r="11">
          <cell r="C11" t="str">
            <v>NOR_Secondary</v>
          </cell>
          <cell r="D11" t="str">
            <v>MS</v>
          </cell>
          <cell r="E11" t="str">
            <v>Secondary</v>
          </cell>
        </row>
        <row r="12">
          <cell r="C12" t="str">
            <v>NOR_KS3</v>
          </cell>
          <cell r="D12" t="str">
            <v>PS</v>
          </cell>
          <cell r="E12" t="str">
            <v>Primary</v>
          </cell>
        </row>
        <row r="13">
          <cell r="C13" t="str">
            <v>NOR_KS4</v>
          </cell>
          <cell r="D13" t="str">
            <v>SS</v>
          </cell>
          <cell r="E13" t="str">
            <v>Secondary</v>
          </cell>
        </row>
        <row r="14">
          <cell r="C14" t="str">
            <v>FSM_%_PRI</v>
          </cell>
        </row>
        <row r="15">
          <cell r="C15" t="str">
            <v>FSM6_%_PRI</v>
          </cell>
        </row>
        <row r="16">
          <cell r="C16" t="str">
            <v>FSM_%_SEC</v>
          </cell>
        </row>
        <row r="17">
          <cell r="C17" t="str">
            <v>FSM6_%_SEC</v>
          </cell>
        </row>
        <row r="18">
          <cell r="C18" t="str">
            <v>EAL_1_PRI</v>
          </cell>
        </row>
        <row r="19">
          <cell r="C19" t="str">
            <v>EAL_2_PRI</v>
          </cell>
        </row>
        <row r="20">
          <cell r="C20" t="str">
            <v>EAL_3_PRI</v>
          </cell>
        </row>
        <row r="21">
          <cell r="C21" t="str">
            <v>EAL_1_SEC</v>
          </cell>
        </row>
        <row r="22">
          <cell r="C22" t="str">
            <v>EAL_2_SEC</v>
          </cell>
        </row>
        <row r="23">
          <cell r="C23" t="str">
            <v>EAL_3_SEC</v>
          </cell>
        </row>
        <row r="24">
          <cell r="C24" t="str">
            <v>LAC_X_Mar11</v>
          </cell>
        </row>
        <row r="25">
          <cell r="C25" t="str">
            <v>LAC_6_Mar11</v>
          </cell>
        </row>
        <row r="26">
          <cell r="C26" t="str">
            <v>LAC_12_Mar11</v>
          </cell>
        </row>
        <row r="27">
          <cell r="C27" t="str">
            <v>LowAtt_%_PRI_78</v>
          </cell>
        </row>
        <row r="28">
          <cell r="C28" t="str">
            <v>LowAtt_%_PRI_73</v>
          </cell>
        </row>
        <row r="29">
          <cell r="C29" t="str">
            <v>LowAtt_%_SEC</v>
          </cell>
        </row>
        <row r="30">
          <cell r="C30" t="str">
            <v>Mobility_%_PRI</v>
          </cell>
        </row>
        <row r="31">
          <cell r="C31" t="str">
            <v>Mobility_%_SEC</v>
          </cell>
        </row>
      </sheetData>
      <sheetData sheetId="17">
        <row r="1">
          <cell r="D1" t="str">
            <v>% change (per pupil)</v>
          </cell>
          <cell r="E1" t="str">
            <v>Indicator: NOR</v>
          </cell>
        </row>
        <row r="2">
          <cell r="D2">
            <v>0.09428221140569011</v>
          </cell>
          <cell r="E2">
            <v>421</v>
          </cell>
        </row>
        <row r="3">
          <cell r="D3">
            <v>0.1797022440060462</v>
          </cell>
          <cell r="E3">
            <v>331</v>
          </cell>
        </row>
        <row r="4">
          <cell r="D4">
            <v>0.10222390816289015</v>
          </cell>
          <cell r="E4">
            <v>657</v>
          </cell>
        </row>
        <row r="5">
          <cell r="D5">
            <v>0.09097998323390692</v>
          </cell>
          <cell r="E5">
            <v>478</v>
          </cell>
        </row>
        <row r="6">
          <cell r="D6">
            <v>0.0805661633983333</v>
          </cell>
          <cell r="E6">
            <v>553</v>
          </cell>
        </row>
        <row r="7">
          <cell r="D7">
            <v>0.08528845085651365</v>
          </cell>
          <cell r="E7">
            <v>467</v>
          </cell>
        </row>
        <row r="8">
          <cell r="D8">
            <v>0.20839422412011005</v>
          </cell>
          <cell r="E8">
            <v>352</v>
          </cell>
        </row>
        <row r="9">
          <cell r="D9">
            <v>0.05034593427613109</v>
          </cell>
          <cell r="E9">
            <v>786</v>
          </cell>
        </row>
        <row r="10">
          <cell r="D10">
            <v>0.10265765538388405</v>
          </cell>
          <cell r="E10">
            <v>348</v>
          </cell>
        </row>
        <row r="11">
          <cell r="D11">
            <v>0.10257799043885106</v>
          </cell>
          <cell r="E11">
            <v>471</v>
          </cell>
        </row>
        <row r="12">
          <cell r="D12">
            <v>0.2839412407866839</v>
          </cell>
          <cell r="E12">
            <v>362</v>
          </cell>
        </row>
        <row r="13">
          <cell r="D13">
            <v>0.18402002152680658</v>
          </cell>
          <cell r="E13">
            <v>259</v>
          </cell>
        </row>
        <row r="14">
          <cell r="D14">
            <v>0.01999888297142913</v>
          </cell>
          <cell r="E14">
            <v>252</v>
          </cell>
        </row>
        <row r="15">
          <cell r="D15">
            <v>0.1925700876551886</v>
          </cell>
          <cell r="E15">
            <v>324</v>
          </cell>
        </row>
        <row r="16">
          <cell r="D16">
            <v>0.2213887315507475</v>
          </cell>
          <cell r="E16">
            <v>331</v>
          </cell>
        </row>
        <row r="17">
          <cell r="D17">
            <v>0.02446109307261216</v>
          </cell>
          <cell r="E17">
            <v>327</v>
          </cell>
        </row>
        <row r="18">
          <cell r="D18">
            <v>0.10837067898641807</v>
          </cell>
          <cell r="E18">
            <v>440</v>
          </cell>
        </row>
        <row r="19">
          <cell r="D19">
            <v>0.12549548398301932</v>
          </cell>
          <cell r="E19">
            <v>412</v>
          </cell>
        </row>
        <row r="20">
          <cell r="D20">
            <v>0.024829626285339045</v>
          </cell>
          <cell r="E20">
            <v>659</v>
          </cell>
        </row>
        <row r="21">
          <cell r="D21">
            <v>0.18925365534634314</v>
          </cell>
          <cell r="E21">
            <v>242</v>
          </cell>
        </row>
        <row r="22">
          <cell r="D22">
            <v>0.09964745657511329</v>
          </cell>
          <cell r="E22">
            <v>273</v>
          </cell>
        </row>
        <row r="23">
          <cell r="D23">
            <v>0.11924751364875757</v>
          </cell>
          <cell r="E23">
            <v>377</v>
          </cell>
        </row>
        <row r="24">
          <cell r="D24">
            <v>0.17020628102405924</v>
          </cell>
          <cell r="E24">
            <v>417</v>
          </cell>
        </row>
        <row r="25">
          <cell r="D25">
            <v>0.09319679795633086</v>
          </cell>
          <cell r="E25">
            <v>422</v>
          </cell>
        </row>
        <row r="26">
          <cell r="D26">
            <v>0.1403800338945494</v>
          </cell>
          <cell r="E26">
            <v>409</v>
          </cell>
        </row>
        <row r="27">
          <cell r="D27">
            <v>0.08826198083568126</v>
          </cell>
          <cell r="E27">
            <v>707</v>
          </cell>
        </row>
        <row r="28">
          <cell r="D28">
            <v>0.1199402360153994</v>
          </cell>
          <cell r="E28">
            <v>436</v>
          </cell>
        </row>
        <row r="29">
          <cell r="D29">
            <v>0.08518462332103362</v>
          </cell>
          <cell r="E29">
            <v>414</v>
          </cell>
        </row>
        <row r="30">
          <cell r="D30">
            <v>0.1282883506969252</v>
          </cell>
          <cell r="E30">
            <v>468</v>
          </cell>
        </row>
        <row r="31">
          <cell r="D31">
            <v>0.03863625262150486</v>
          </cell>
          <cell r="E31">
            <v>617</v>
          </cell>
        </row>
        <row r="32">
          <cell r="D32">
            <v>0.07079001999511826</v>
          </cell>
          <cell r="E32">
            <v>434</v>
          </cell>
        </row>
        <row r="33">
          <cell r="D33">
            <v>0.11138020466871357</v>
          </cell>
          <cell r="E33">
            <v>623</v>
          </cell>
        </row>
        <row r="34">
          <cell r="D34">
            <v>0.1743801560476615</v>
          </cell>
          <cell r="E34">
            <v>408</v>
          </cell>
        </row>
        <row r="35">
          <cell r="D35">
            <v>0.036270218479385385</v>
          </cell>
          <cell r="E35">
            <v>929</v>
          </cell>
        </row>
        <row r="36">
          <cell r="D36">
            <v>0.2192463679903602</v>
          </cell>
          <cell r="E36">
            <v>410</v>
          </cell>
        </row>
        <row r="37">
          <cell r="D37">
            <v>0.1141460490351224</v>
          </cell>
          <cell r="E37">
            <v>343</v>
          </cell>
        </row>
        <row r="38">
          <cell r="D38">
            <v>0.2078713261189065</v>
          </cell>
          <cell r="E38">
            <v>262</v>
          </cell>
        </row>
        <row r="39">
          <cell r="D39">
            <v>0.13497871917330648</v>
          </cell>
          <cell r="E39">
            <v>312</v>
          </cell>
        </row>
        <row r="40">
          <cell r="D40">
            <v>0.10184509783668762</v>
          </cell>
          <cell r="E40">
            <v>360</v>
          </cell>
        </row>
        <row r="41">
          <cell r="D41">
            <v>0.28952290439490486</v>
          </cell>
          <cell r="E41">
            <v>192</v>
          </cell>
        </row>
        <row r="42">
          <cell r="D42">
            <v>0.1585536898920745</v>
          </cell>
          <cell r="E42">
            <v>210</v>
          </cell>
        </row>
        <row r="43">
          <cell r="D43">
            <v>-0.23963751151505483</v>
          </cell>
          <cell r="E43">
            <v>161</v>
          </cell>
        </row>
        <row r="44">
          <cell r="D44">
            <v>0.000988870561632769</v>
          </cell>
          <cell r="E44">
            <v>713</v>
          </cell>
        </row>
        <row r="45">
          <cell r="D45">
            <v>0.021502156315523997</v>
          </cell>
          <cell r="E45">
            <v>738</v>
          </cell>
        </row>
        <row r="46">
          <cell r="D46">
            <v>0.06964662363529453</v>
          </cell>
          <cell r="E46">
            <v>817</v>
          </cell>
        </row>
        <row r="47">
          <cell r="D47">
            <v>-0.005378120279987819</v>
          </cell>
          <cell r="E47">
            <v>1084</v>
          </cell>
        </row>
        <row r="48">
          <cell r="D48">
            <v>-0.03271813460688203</v>
          </cell>
          <cell r="E48">
            <v>1381</v>
          </cell>
        </row>
        <row r="49">
          <cell r="D49">
            <v>-0.0592623984641175</v>
          </cell>
          <cell r="E49">
            <v>950</v>
          </cell>
        </row>
        <row r="50">
          <cell r="D50">
            <v>-0.017847160827058197</v>
          </cell>
          <cell r="E50">
            <v>1453</v>
          </cell>
        </row>
        <row r="51">
          <cell r="D51">
            <v>-0.06064204471467936</v>
          </cell>
          <cell r="E51">
            <v>1466</v>
          </cell>
        </row>
        <row r="52">
          <cell r="D52">
            <v>-0.011416775685397198</v>
          </cell>
          <cell r="E52">
            <v>1442</v>
          </cell>
        </row>
        <row r="53">
          <cell r="D53">
            <v>-0.03469183915722125</v>
          </cell>
          <cell r="E53">
            <v>1164</v>
          </cell>
        </row>
        <row r="54">
          <cell r="D54">
            <v>-0.006291521902303629</v>
          </cell>
          <cell r="E54">
            <v>900</v>
          </cell>
        </row>
        <row r="55">
          <cell r="D55">
            <v>-0.0034214675155200963</v>
          </cell>
          <cell r="E55">
            <v>1017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Control Sheet model A"/>
      <sheetName val="School summary model A"/>
      <sheetName val="School summary model B"/>
      <sheetName val="School summary model C"/>
      <sheetName val="Sheet2"/>
      <sheetName val="Sheet3"/>
    </sheetNames>
    <sheetDataSet>
      <sheetData sheetId="1">
        <row r="5">
          <cell r="K5">
            <v>0.15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file://C:\2014-15%20CHILDRENS%20SERVICES%20FINANCE\Models\Models%20Sept%2013%20v3\Model1.xlsx" TargetMode="External" /><Relationship Id="rId2" Type="http://schemas.openxmlformats.org/officeDocument/2006/relationships/hyperlink" Target="file://C:\2014-15%20CHILDRENS%20SERVICES%20FINANCE\Models\modelling%20tool%202013-14%20Funding%20Model%20D%20Final%2013-14%20formula.xlsm" TargetMode="External" /><Relationship Id="rId3" Type="http://schemas.openxmlformats.org/officeDocument/2006/relationships/hyperlink" Target="file://C:\Documents%20and%20Settings\lbriden\2014-15%20CHILDRENS%20SERVICES%20FINANCE\School%20funding%20Models\Models\Jan%2014%20v1\201415_APT_301_Barking_and_Dagenham%20v3.xls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6"/>
  <sheetViews>
    <sheetView tabSelected="1" zoomScale="70" zoomScaleNormal="70" zoomScalePageLayoutView="0" workbookViewId="0" topLeftCell="A1">
      <pane xSplit="1" ySplit="5" topLeftCell="B3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50" sqref="F50"/>
    </sheetView>
  </sheetViews>
  <sheetFormatPr defaultColWidth="8.88671875" defaultRowHeight="15"/>
  <cols>
    <col min="1" max="1" width="47.99609375" style="6" customWidth="1"/>
    <col min="2" max="3" width="13.21484375" style="2" customWidth="1"/>
    <col min="4" max="4" width="12.6640625" style="2" customWidth="1"/>
    <col min="5" max="5" width="13.6640625" style="2" customWidth="1"/>
    <col min="6" max="6" width="12.6640625" style="2" customWidth="1"/>
    <col min="7" max="7" width="14.10546875" style="2" bestFit="1" customWidth="1"/>
    <col min="8" max="8" width="14.5546875" style="0" bestFit="1" customWidth="1"/>
    <col min="9" max="9" width="9.6640625" style="0" customWidth="1"/>
    <col min="10" max="10" width="12.21484375" style="4" bestFit="1" customWidth="1"/>
    <col min="11" max="11" width="10.77734375" style="4" bestFit="1" customWidth="1"/>
    <col min="12" max="12" width="12.21484375" style="4" bestFit="1" customWidth="1"/>
    <col min="13" max="13" width="10.77734375" style="4" bestFit="1" customWidth="1"/>
    <col min="14" max="16384" width="8.88671875" style="4" customWidth="1"/>
  </cols>
  <sheetData>
    <row r="1" spans="1:7" ht="15">
      <c r="A1" s="1" t="s">
        <v>0</v>
      </c>
      <c r="G1" s="3" t="s">
        <v>58</v>
      </c>
    </row>
    <row r="3" spans="1:7" s="6" customFormat="1" ht="42.75" customHeight="1">
      <c r="A3" s="5" t="s">
        <v>1</v>
      </c>
      <c r="B3" s="46" t="s">
        <v>2</v>
      </c>
      <c r="C3" s="47"/>
      <c r="D3" s="46">
        <v>1</v>
      </c>
      <c r="E3" s="47"/>
      <c r="F3" s="46">
        <v>2</v>
      </c>
      <c r="G3" s="47"/>
    </row>
    <row r="4" spans="1:7" s="6" customFormat="1" ht="69" customHeight="1">
      <c r="A4" s="7" t="s">
        <v>3</v>
      </c>
      <c r="B4" s="48" t="s">
        <v>4</v>
      </c>
      <c r="C4" s="49"/>
      <c r="D4" s="48" t="s">
        <v>5</v>
      </c>
      <c r="E4" s="49"/>
      <c r="F4" s="48" t="s">
        <v>6</v>
      </c>
      <c r="G4" s="49"/>
    </row>
    <row r="5" spans="1:7" s="6" customFormat="1" ht="69.75" customHeight="1">
      <c r="A5" s="7" t="s">
        <v>7</v>
      </c>
      <c r="B5" s="50"/>
      <c r="C5" s="51"/>
      <c r="D5" s="50" t="s">
        <v>8</v>
      </c>
      <c r="E5" s="51"/>
      <c r="F5" s="50" t="s">
        <v>61</v>
      </c>
      <c r="G5" s="51"/>
    </row>
    <row r="6" spans="1:7" s="6" customFormat="1" ht="15">
      <c r="A6" s="8" t="s">
        <v>9</v>
      </c>
      <c r="B6" s="52">
        <v>3867.5</v>
      </c>
      <c r="C6" s="53"/>
      <c r="D6" s="52">
        <v>3867.5</v>
      </c>
      <c r="E6" s="53"/>
      <c r="F6" s="52">
        <f>D6</f>
        <v>3867.5</v>
      </c>
      <c r="G6" s="53"/>
    </row>
    <row r="7" spans="1:7" s="6" customFormat="1" ht="15">
      <c r="A7" s="9" t="s">
        <v>10</v>
      </c>
      <c r="B7" s="54">
        <v>5008.5</v>
      </c>
      <c r="C7" s="55"/>
      <c r="D7" s="54">
        <v>4608.5</v>
      </c>
      <c r="E7" s="55"/>
      <c r="F7" s="54">
        <f>D7</f>
        <v>4608.5</v>
      </c>
      <c r="G7" s="55"/>
    </row>
    <row r="8" spans="1:7" s="6" customFormat="1" ht="15">
      <c r="A8" s="9" t="s">
        <v>11</v>
      </c>
      <c r="B8" s="54">
        <v>6146</v>
      </c>
      <c r="C8" s="55"/>
      <c r="D8" s="54">
        <v>5746</v>
      </c>
      <c r="E8" s="55"/>
      <c r="F8" s="54">
        <f>D8</f>
        <v>5746</v>
      </c>
      <c r="G8" s="55"/>
    </row>
    <row r="9" spans="1:7" s="6" customFormat="1" ht="15">
      <c r="A9" s="9" t="s">
        <v>12</v>
      </c>
      <c r="B9" s="10"/>
      <c r="C9" s="11">
        <v>1925552.201408184</v>
      </c>
      <c r="D9" s="12"/>
      <c r="E9" s="11">
        <v>1698056</v>
      </c>
      <c r="F9" s="12"/>
      <c r="G9" s="11">
        <v>1699462.35</v>
      </c>
    </row>
    <row r="10" spans="1:7" s="6" customFormat="1" ht="15">
      <c r="A10" s="9" t="s">
        <v>13</v>
      </c>
      <c r="B10" s="10"/>
      <c r="C10" s="11">
        <v>2849800</v>
      </c>
      <c r="D10" s="12"/>
      <c r="E10" s="11">
        <v>2169800</v>
      </c>
      <c r="F10" s="12"/>
      <c r="G10" s="11">
        <f>2169800-250000</f>
        <v>1919800</v>
      </c>
    </row>
    <row r="11" spans="1:8" ht="15">
      <c r="A11" s="9" t="s">
        <v>14</v>
      </c>
      <c r="B11" s="56">
        <v>0.073</v>
      </c>
      <c r="C11" s="57"/>
      <c r="D11" s="56">
        <v>0.04</v>
      </c>
      <c r="E11" s="57"/>
      <c r="F11" s="58">
        <v>0.0451</v>
      </c>
      <c r="G11" s="59"/>
      <c r="H11" s="13" t="s">
        <v>15</v>
      </c>
    </row>
    <row r="12" spans="1:7" ht="15">
      <c r="A12" s="9" t="s">
        <v>16</v>
      </c>
      <c r="B12" s="60">
        <v>-4147420.967802246</v>
      </c>
      <c r="C12" s="61"/>
      <c r="D12" s="60">
        <v>108972.60036406186</v>
      </c>
      <c r="E12" s="61"/>
      <c r="F12" s="60">
        <v>1633.7428417690098</v>
      </c>
      <c r="G12" s="61"/>
    </row>
    <row r="13" spans="1:7" s="2" customFormat="1" ht="15.75" customHeight="1">
      <c r="A13" s="14" t="s">
        <v>17</v>
      </c>
      <c r="B13" s="62">
        <v>1.34</v>
      </c>
      <c r="C13" s="63"/>
      <c r="D13" s="64">
        <v>1.3234473389859118</v>
      </c>
      <c r="E13" s="63"/>
      <c r="F13" s="64">
        <v>1.3241627418593387</v>
      </c>
      <c r="G13" s="63"/>
    </row>
    <row r="14" spans="1:7" ht="15">
      <c r="A14" s="15" t="s">
        <v>18</v>
      </c>
      <c r="B14" s="65">
        <v>1.4</v>
      </c>
      <c r="C14" s="66"/>
      <c r="D14" s="65">
        <v>1.35998184829309</v>
      </c>
      <c r="E14" s="66"/>
      <c r="F14" s="65">
        <v>1.3663412429547348</v>
      </c>
      <c r="G14" s="66"/>
    </row>
    <row r="15" spans="1:13" ht="15">
      <c r="A15" s="8" t="s">
        <v>19</v>
      </c>
      <c r="B15" s="67">
        <v>10668520</v>
      </c>
      <c r="C15" s="68"/>
      <c r="D15" s="67">
        <v>7057195.284909036</v>
      </c>
      <c r="E15" s="68"/>
      <c r="F15" s="67">
        <v>7557784.108354905</v>
      </c>
      <c r="G15" s="68"/>
      <c r="J15" s="16"/>
      <c r="K15" s="16"/>
      <c r="L15" s="16"/>
      <c r="M15" s="16"/>
    </row>
    <row r="16" spans="1:10" ht="15">
      <c r="A16" s="17" t="s">
        <v>20</v>
      </c>
      <c r="B16" s="69">
        <v>1876487</v>
      </c>
      <c r="C16" s="70"/>
      <c r="D16" s="69">
        <v>-217364.3455542319</v>
      </c>
      <c r="E16" s="70"/>
      <c r="F16" s="69">
        <v>-1365135.3039581955</v>
      </c>
      <c r="G16" s="70"/>
      <c r="J16" s="16"/>
    </row>
    <row r="17" spans="1:7" ht="15">
      <c r="A17" s="18" t="s">
        <v>21</v>
      </c>
      <c r="B17" s="71">
        <v>45</v>
      </c>
      <c r="C17" s="72"/>
      <c r="D17" s="71">
        <v>43</v>
      </c>
      <c r="E17" s="72"/>
      <c r="F17" s="71">
        <v>42</v>
      </c>
      <c r="G17" s="72"/>
    </row>
    <row r="18" spans="1:7" ht="15">
      <c r="A18" s="9" t="s">
        <v>22</v>
      </c>
      <c r="B18" s="73">
        <v>0</v>
      </c>
      <c r="C18" s="74"/>
      <c r="D18" s="73">
        <v>2</v>
      </c>
      <c r="E18" s="74"/>
      <c r="F18" s="73">
        <v>1</v>
      </c>
      <c r="G18" s="74"/>
    </row>
    <row r="19" spans="1:7" ht="15">
      <c r="A19" s="9" t="s">
        <v>23</v>
      </c>
      <c r="B19" s="73">
        <v>9</v>
      </c>
      <c r="C19" s="74"/>
      <c r="D19" s="73">
        <v>2</v>
      </c>
      <c r="E19" s="74"/>
      <c r="F19" s="73">
        <v>3</v>
      </c>
      <c r="G19" s="74"/>
    </row>
    <row r="20" spans="1:7" ht="15">
      <c r="A20" s="17" t="s">
        <v>24</v>
      </c>
      <c r="B20" s="75">
        <v>1</v>
      </c>
      <c r="C20" s="76"/>
      <c r="D20" s="75">
        <v>8</v>
      </c>
      <c r="E20" s="76"/>
      <c r="F20" s="75">
        <v>6</v>
      </c>
      <c r="G20" s="76"/>
    </row>
    <row r="21" spans="1:7" ht="15">
      <c r="A21" s="9" t="s">
        <v>25</v>
      </c>
      <c r="B21" s="77">
        <v>0</v>
      </c>
      <c r="C21" s="78"/>
      <c r="D21" s="77">
        <v>-26252.876760781535</v>
      </c>
      <c r="E21" s="78"/>
      <c r="F21" s="77">
        <v>-26746.666590129258</v>
      </c>
      <c r="G21" s="78"/>
    </row>
    <row r="22" spans="1:7" ht="15">
      <c r="A22" s="17" t="s">
        <v>26</v>
      </c>
      <c r="B22" s="79">
        <v>0</v>
      </c>
      <c r="C22" s="80"/>
      <c r="D22" s="79">
        <v>-24933.310017303957</v>
      </c>
      <c r="E22" s="80"/>
      <c r="F22" s="79">
        <f>F21</f>
        <v>-26746.666590129258</v>
      </c>
      <c r="G22" s="80"/>
    </row>
    <row r="23" spans="1:7" ht="15">
      <c r="A23" s="9" t="s">
        <v>27</v>
      </c>
      <c r="B23" s="77">
        <v>-560685.593693842</v>
      </c>
      <c r="C23" s="78"/>
      <c r="D23" s="77">
        <v>-154499.78681692813</v>
      </c>
      <c r="E23" s="78"/>
      <c r="F23" s="77">
        <v>-822941.8753540174</v>
      </c>
      <c r="G23" s="78"/>
    </row>
    <row r="24" spans="1:7" ht="15">
      <c r="A24" s="17" t="s">
        <v>28</v>
      </c>
      <c r="B24" s="79">
        <v>-560685.593693842</v>
      </c>
      <c r="C24" s="80"/>
      <c r="D24" s="79">
        <v>-46422.13998853805</v>
      </c>
      <c r="E24" s="80"/>
      <c r="F24" s="79">
        <v>-47010.59832880346</v>
      </c>
      <c r="G24" s="80"/>
    </row>
    <row r="25" spans="1:7" ht="15">
      <c r="A25" s="19"/>
      <c r="B25" s="20"/>
      <c r="C25" s="20"/>
      <c r="D25" s="20"/>
      <c r="E25" s="20"/>
      <c r="F25" s="20"/>
      <c r="G25" s="20"/>
    </row>
    <row r="26" spans="1:7" ht="15">
      <c r="A26" s="21"/>
      <c r="B26" s="20"/>
      <c r="C26" s="20"/>
      <c r="D26" s="20"/>
      <c r="E26" s="20"/>
      <c r="F26" s="20"/>
      <c r="G26" s="20"/>
    </row>
    <row r="27" spans="1:7" ht="15">
      <c r="A27" s="21"/>
      <c r="B27" s="20"/>
      <c r="C27" s="20"/>
      <c r="D27" s="20"/>
      <c r="E27" s="20"/>
      <c r="F27" s="20"/>
      <c r="G27" s="20"/>
    </row>
    <row r="29" spans="1:7" ht="18.75" customHeight="1">
      <c r="A29" s="22" t="s">
        <v>29</v>
      </c>
      <c r="B29" s="82" t="s">
        <v>30</v>
      </c>
      <c r="C29" s="83"/>
      <c r="D29" s="84" t="s">
        <v>31</v>
      </c>
      <c r="E29" s="85"/>
      <c r="F29" s="84" t="s">
        <v>32</v>
      </c>
      <c r="G29" s="85"/>
    </row>
    <row r="31" spans="1:7" ht="26.25" customHeight="1">
      <c r="A31" s="23" t="s">
        <v>33</v>
      </c>
      <c r="B31" s="24" t="s">
        <v>34</v>
      </c>
      <c r="C31" s="24" t="s">
        <v>35</v>
      </c>
      <c r="D31" s="24" t="s">
        <v>34</v>
      </c>
      <c r="E31" s="24" t="s">
        <v>35</v>
      </c>
      <c r="F31" s="24" t="s">
        <v>34</v>
      </c>
      <c r="G31" s="24" t="s">
        <v>35</v>
      </c>
    </row>
    <row r="32" spans="1:9" ht="15">
      <c r="A32" s="8" t="s">
        <v>36</v>
      </c>
      <c r="B32" s="25">
        <f>B6</f>
        <v>3867.5</v>
      </c>
      <c r="C32" s="26">
        <v>81553972.5</v>
      </c>
      <c r="D32" s="25">
        <f>D6</f>
        <v>3867.5</v>
      </c>
      <c r="E32" s="26">
        <v>85529762.5</v>
      </c>
      <c r="F32" s="25">
        <f>F6</f>
        <v>3867.5</v>
      </c>
      <c r="G32" s="27">
        <v>85849798.125</v>
      </c>
      <c r="I32" s="28"/>
    </row>
    <row r="33" spans="1:9" ht="15">
      <c r="A33" s="9" t="s">
        <v>37</v>
      </c>
      <c r="B33" s="29">
        <f>B7</f>
        <v>5008.5</v>
      </c>
      <c r="C33" s="30">
        <v>32555250</v>
      </c>
      <c r="D33" s="29">
        <f>D7</f>
        <v>4608.5</v>
      </c>
      <c r="E33" s="30">
        <v>30618874</v>
      </c>
      <c r="F33" s="29">
        <f>F7</f>
        <v>4608.5</v>
      </c>
      <c r="G33" s="30">
        <v>29356145</v>
      </c>
      <c r="I33" s="28"/>
    </row>
    <row r="34" spans="1:9" ht="15">
      <c r="A34" s="9" t="s">
        <v>11</v>
      </c>
      <c r="B34" s="29">
        <f>B8</f>
        <v>6146</v>
      </c>
      <c r="C34" s="30">
        <v>27245218</v>
      </c>
      <c r="D34" s="29">
        <f>D8</f>
        <v>5746</v>
      </c>
      <c r="E34" s="30">
        <v>25253670</v>
      </c>
      <c r="F34" s="29">
        <f>F8</f>
        <v>5746</v>
      </c>
      <c r="G34" s="30">
        <v>24995100</v>
      </c>
      <c r="I34" s="28"/>
    </row>
    <row r="35" spans="1:9" ht="15">
      <c r="A35" s="9" t="s">
        <v>38</v>
      </c>
      <c r="B35" s="29">
        <v>335</v>
      </c>
      <c r="C35" s="30">
        <v>2852816.0284582493</v>
      </c>
      <c r="D35" s="29">
        <f>B35</f>
        <v>335</v>
      </c>
      <c r="E35" s="30">
        <v>2988765.356048388</v>
      </c>
      <c r="F35" s="29">
        <f>B35</f>
        <v>335</v>
      </c>
      <c r="G35" s="30">
        <v>2942220.0237102513</v>
      </c>
      <c r="I35" s="28"/>
    </row>
    <row r="36" spans="1:9" ht="15">
      <c r="A36" s="9" t="s">
        <v>39</v>
      </c>
      <c r="B36" s="29">
        <v>475</v>
      </c>
      <c r="C36" s="30">
        <v>2348182.476388889</v>
      </c>
      <c r="D36" s="29">
        <f aca="true" t="shared" si="0" ref="D36:D48">B36</f>
        <v>475</v>
      </c>
      <c r="E36" s="30">
        <v>2324278.36</v>
      </c>
      <c r="F36" s="29">
        <f aca="true" t="shared" si="1" ref="F36:F48">B36</f>
        <v>475</v>
      </c>
      <c r="G36" s="30">
        <v>2309725.6823931555</v>
      </c>
      <c r="I36" s="28"/>
    </row>
    <row r="37" spans="1:9" ht="15">
      <c r="A37" s="9" t="s">
        <v>59</v>
      </c>
      <c r="B37" s="29">
        <v>50</v>
      </c>
      <c r="C37" s="30">
        <v>207508.71242632592</v>
      </c>
      <c r="D37" s="29">
        <f t="shared" si="0"/>
        <v>50</v>
      </c>
      <c r="E37" s="30">
        <v>216968.19645090206</v>
      </c>
      <c r="F37" s="29">
        <f t="shared" si="1"/>
        <v>50</v>
      </c>
      <c r="G37" s="30">
        <v>209200.3668761972</v>
      </c>
      <c r="I37" s="28"/>
    </row>
    <row r="38" spans="1:9" ht="15">
      <c r="A38" s="9" t="s">
        <v>60</v>
      </c>
      <c r="B38" s="29">
        <v>100</v>
      </c>
      <c r="C38" s="30">
        <v>152479.98405223497</v>
      </c>
      <c r="D38" s="29">
        <f t="shared" si="0"/>
        <v>100</v>
      </c>
      <c r="E38" s="30">
        <v>157711.10339780105</v>
      </c>
      <c r="F38" s="29">
        <f t="shared" si="1"/>
        <v>100</v>
      </c>
      <c r="G38" s="30">
        <v>154055.23917979337</v>
      </c>
      <c r="I38" s="28"/>
    </row>
    <row r="39" spans="1:9" ht="15">
      <c r="A39" s="9" t="s">
        <v>40</v>
      </c>
      <c r="B39" s="29">
        <v>100</v>
      </c>
      <c r="C39" s="30">
        <v>77963.67075422624</v>
      </c>
      <c r="D39" s="29">
        <f t="shared" si="0"/>
        <v>100</v>
      </c>
      <c r="E39" s="30">
        <v>81418.80013826139</v>
      </c>
      <c r="F39" s="29">
        <f t="shared" si="1"/>
        <v>100</v>
      </c>
      <c r="G39" s="30">
        <v>79115.31129086461</v>
      </c>
      <c r="I39" s="28"/>
    </row>
    <row r="40" spans="1:9" ht="30.75">
      <c r="A40" s="31" t="s">
        <v>41</v>
      </c>
      <c r="B40" s="29">
        <v>900</v>
      </c>
      <c r="C40" s="30">
        <v>4703983.407981945</v>
      </c>
      <c r="D40" s="29">
        <f t="shared" si="0"/>
        <v>900</v>
      </c>
      <c r="E40" s="30">
        <v>4927892.209145077</v>
      </c>
      <c r="F40" s="29">
        <v>800</v>
      </c>
      <c r="G40" s="30">
        <v>5415210.269387307</v>
      </c>
      <c r="H40" s="13" t="s">
        <v>15</v>
      </c>
      <c r="I40" s="28"/>
    </row>
    <row r="41" spans="1:9" ht="15">
      <c r="A41" s="9" t="s">
        <v>57</v>
      </c>
      <c r="B41" s="29">
        <v>1400</v>
      </c>
      <c r="C41" s="30">
        <v>2110553.387341352</v>
      </c>
      <c r="D41" s="29">
        <f t="shared" si="0"/>
        <v>1400</v>
      </c>
      <c r="E41" s="30">
        <v>4682899.287780223</v>
      </c>
      <c r="F41" s="29">
        <f t="shared" si="1"/>
        <v>1400</v>
      </c>
      <c r="G41" s="30">
        <v>4207263.915538634</v>
      </c>
      <c r="I41" s="28"/>
    </row>
    <row r="42" spans="1:9" ht="15">
      <c r="A42" s="9" t="s">
        <v>42</v>
      </c>
      <c r="B42" s="29">
        <v>585</v>
      </c>
      <c r="C42" s="30">
        <v>3783375.1186846406</v>
      </c>
      <c r="D42" s="29">
        <f t="shared" si="0"/>
        <v>585</v>
      </c>
      <c r="E42" s="30">
        <v>3977370.6204434424</v>
      </c>
      <c r="F42" s="29">
        <f t="shared" si="1"/>
        <v>585</v>
      </c>
      <c r="G42" s="30">
        <v>4108680.0526704034</v>
      </c>
      <c r="I42" s="28"/>
    </row>
    <row r="43" spans="1:9" ht="15">
      <c r="A43" s="9" t="s">
        <v>43</v>
      </c>
      <c r="B43" s="29">
        <v>1400</v>
      </c>
      <c r="C43" s="30">
        <v>859768.5290248019</v>
      </c>
      <c r="D43" s="29">
        <f t="shared" si="0"/>
        <v>1400</v>
      </c>
      <c r="E43" s="30">
        <v>887757.4377207984</v>
      </c>
      <c r="F43" s="29">
        <f t="shared" si="1"/>
        <v>1400</v>
      </c>
      <c r="G43" s="30">
        <v>898654.8351351273</v>
      </c>
      <c r="I43" s="28"/>
    </row>
    <row r="44" spans="1:9" ht="15">
      <c r="A44" s="9" t="s">
        <v>44</v>
      </c>
      <c r="B44" s="29">
        <v>504</v>
      </c>
      <c r="C44" s="30">
        <v>1656223.4232116172</v>
      </c>
      <c r="D44" s="29">
        <f t="shared" si="0"/>
        <v>504</v>
      </c>
      <c r="E44" s="30">
        <v>763792.2087646773</v>
      </c>
      <c r="F44" s="29">
        <f t="shared" si="1"/>
        <v>504</v>
      </c>
      <c r="G44" s="30">
        <v>855192.6411285775</v>
      </c>
      <c r="I44" s="28"/>
    </row>
    <row r="45" spans="1:9" ht="15">
      <c r="A45" s="9" t="s">
        <v>45</v>
      </c>
      <c r="B45" s="29">
        <v>700</v>
      </c>
      <c r="C45" s="30">
        <v>538192.5315007808</v>
      </c>
      <c r="D45" s="29">
        <f t="shared" si="0"/>
        <v>700</v>
      </c>
      <c r="E45" s="30">
        <v>147171.0468740004</v>
      </c>
      <c r="F45" s="29">
        <f t="shared" si="1"/>
        <v>700</v>
      </c>
      <c r="G45" s="30">
        <v>99331.43077188823</v>
      </c>
      <c r="I45" s="28"/>
    </row>
    <row r="46" spans="1:9" ht="15">
      <c r="A46" s="9" t="s">
        <v>46</v>
      </c>
      <c r="B46" s="29">
        <v>150000</v>
      </c>
      <c r="C46" s="30">
        <v>8100000</v>
      </c>
      <c r="D46" s="29">
        <f t="shared" si="0"/>
        <v>150000</v>
      </c>
      <c r="E46" s="30">
        <v>8250000</v>
      </c>
      <c r="F46" s="29">
        <f t="shared" si="1"/>
        <v>150000</v>
      </c>
      <c r="G46" s="30">
        <v>7905000</v>
      </c>
      <c r="I46" s="28"/>
    </row>
    <row r="47" spans="1:9" ht="15">
      <c r="A47" s="9" t="s">
        <v>47</v>
      </c>
      <c r="B47" s="29">
        <v>100000</v>
      </c>
      <c r="C47" s="30">
        <v>500000</v>
      </c>
      <c r="D47" s="29">
        <f t="shared" si="0"/>
        <v>100000</v>
      </c>
      <c r="E47" s="30">
        <v>600000</v>
      </c>
      <c r="F47" s="29">
        <f t="shared" si="1"/>
        <v>100000</v>
      </c>
      <c r="G47" s="30">
        <v>500000</v>
      </c>
      <c r="I47" s="28"/>
    </row>
    <row r="48" spans="1:9" ht="15">
      <c r="A48" s="9" t="s">
        <v>48</v>
      </c>
      <c r="B48" s="29">
        <v>216000</v>
      </c>
      <c r="C48" s="30">
        <v>432000</v>
      </c>
      <c r="D48" s="29">
        <f t="shared" si="0"/>
        <v>216000</v>
      </c>
      <c r="E48" s="30">
        <v>432000</v>
      </c>
      <c r="F48" s="29">
        <f t="shared" si="1"/>
        <v>216000</v>
      </c>
      <c r="G48" s="30">
        <v>432000</v>
      </c>
      <c r="I48" s="28"/>
    </row>
    <row r="49" spans="1:10" ht="15">
      <c r="A49" s="9" t="s">
        <v>49</v>
      </c>
      <c r="B49" s="32" t="s">
        <v>50</v>
      </c>
      <c r="C49" s="30">
        <v>3257519.6919199997</v>
      </c>
      <c r="D49" s="32" t="s">
        <v>50</v>
      </c>
      <c r="E49" s="30">
        <v>3378668.61</v>
      </c>
      <c r="F49" s="32" t="s">
        <v>50</v>
      </c>
      <c r="G49" s="30">
        <v>3763570</v>
      </c>
      <c r="I49" s="28"/>
      <c r="J49" s="33"/>
    </row>
    <row r="50" spans="1:9" ht="15">
      <c r="A50" s="9" t="s">
        <v>51</v>
      </c>
      <c r="B50" s="32" t="s">
        <v>52</v>
      </c>
      <c r="C50" s="30">
        <v>2527870.40575</v>
      </c>
      <c r="D50" s="32" t="s">
        <v>52</v>
      </c>
      <c r="E50" s="30">
        <v>2620907.42</v>
      </c>
      <c r="F50" s="32" t="s">
        <v>52</v>
      </c>
      <c r="G50" s="30">
        <v>2824800</v>
      </c>
      <c r="I50" s="28"/>
    </row>
    <row r="51" spans="1:9" ht="15">
      <c r="A51" s="9" t="s">
        <v>53</v>
      </c>
      <c r="B51" s="32" t="s">
        <v>54</v>
      </c>
      <c r="C51" s="34">
        <v>-4147420.967802246</v>
      </c>
      <c r="D51" s="32" t="s">
        <v>54</v>
      </c>
      <c r="E51" s="30">
        <v>108972.60036406186</v>
      </c>
      <c r="F51" s="32" t="s">
        <v>54</v>
      </c>
      <c r="G51" s="30">
        <f>F12</f>
        <v>1633.7428417690098</v>
      </c>
      <c r="I51" s="28"/>
    </row>
    <row r="52" spans="1:7" ht="15">
      <c r="A52" s="17"/>
      <c r="B52" s="35"/>
      <c r="C52" s="36"/>
      <c r="D52" s="35"/>
      <c r="E52" s="36"/>
      <c r="F52" s="35"/>
      <c r="G52" s="36"/>
    </row>
    <row r="53" spans="1:7" ht="15">
      <c r="A53" s="37" t="s">
        <v>55</v>
      </c>
      <c r="B53" s="38"/>
      <c r="C53" s="39">
        <f>SUM(C32:C52)</f>
        <v>171315456.89969283</v>
      </c>
      <c r="D53" s="38"/>
      <c r="E53" s="39">
        <f>SUM(E32:E52)</f>
        <v>177948879.75712758</v>
      </c>
      <c r="F53" s="38"/>
      <c r="G53" s="39">
        <f>SUM(G32:G52)</f>
        <v>176906696.63592395</v>
      </c>
    </row>
    <row r="54" spans="1:256" ht="15" hidden="1">
      <c r="A54" s="40" t="s">
        <v>56</v>
      </c>
      <c r="B54" s="41"/>
      <c r="C54" s="41"/>
      <c r="D54" s="41"/>
      <c r="E54" s="41">
        <f>178214753.58-E53</f>
        <v>265873.8228724301</v>
      </c>
      <c r="F54" s="41"/>
      <c r="G54" s="42">
        <v>20863.334076076746</v>
      </c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2"/>
      <c r="GT54" s="42"/>
      <c r="GU54" s="42"/>
      <c r="GV54" s="42"/>
      <c r="GW54" s="42"/>
      <c r="GX54" s="42"/>
      <c r="GY54" s="42"/>
      <c r="GZ54" s="42"/>
      <c r="HA54" s="42"/>
      <c r="HB54" s="42"/>
      <c r="HC54" s="42"/>
      <c r="HD54" s="42"/>
      <c r="HE54" s="42"/>
      <c r="HF54" s="42"/>
      <c r="HG54" s="42"/>
      <c r="HH54" s="42"/>
      <c r="HI54" s="42"/>
      <c r="HJ54" s="42"/>
      <c r="HK54" s="42"/>
      <c r="HL54" s="42"/>
      <c r="HM54" s="42"/>
      <c r="HN54" s="42"/>
      <c r="HO54" s="42"/>
      <c r="HP54" s="42"/>
      <c r="HQ54" s="42"/>
      <c r="HR54" s="42"/>
      <c r="HS54" s="42"/>
      <c r="HT54" s="42"/>
      <c r="HU54" s="42"/>
      <c r="HV54" s="42"/>
      <c r="HW54" s="42"/>
      <c r="HX54" s="42"/>
      <c r="HY54" s="42"/>
      <c r="HZ54" s="42"/>
      <c r="IA54" s="42"/>
      <c r="IB54" s="42"/>
      <c r="IC54" s="42"/>
      <c r="ID54" s="42"/>
      <c r="IE54" s="42"/>
      <c r="IF54" s="42"/>
      <c r="IG54" s="42"/>
      <c r="IH54" s="42"/>
      <c r="II54" s="42"/>
      <c r="IJ54" s="42"/>
      <c r="IK54" s="42"/>
      <c r="IL54" s="42"/>
      <c r="IM54" s="42"/>
      <c r="IN54" s="42"/>
      <c r="IO54" s="42"/>
      <c r="IP54" s="42"/>
      <c r="IQ54" s="42"/>
      <c r="IR54" s="42"/>
      <c r="IS54" s="42"/>
      <c r="IT54" s="42"/>
      <c r="IU54" s="42"/>
      <c r="IV54" s="42"/>
    </row>
    <row r="55" spans="3:8" ht="15">
      <c r="C55" s="43"/>
      <c r="E55" s="44"/>
      <c r="G55" s="44"/>
      <c r="H55" s="28"/>
    </row>
    <row r="56" spans="1:256" s="42" customFormat="1" ht="15">
      <c r="A56" s="6"/>
      <c r="B56" s="4"/>
      <c r="C56" s="43"/>
      <c r="D56" s="81"/>
      <c r="E56" s="81"/>
      <c r="F56" s="81"/>
      <c r="G56" s="81"/>
      <c r="H56" s="45"/>
      <c r="I56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  <c r="HM56" s="4"/>
      <c r="HN56" s="4"/>
      <c r="HO56" s="4"/>
      <c r="HP56" s="4"/>
      <c r="HQ56" s="4"/>
      <c r="HR56" s="4"/>
      <c r="HS56" s="4"/>
      <c r="HT56" s="4"/>
      <c r="HU56" s="4"/>
      <c r="HV56" s="4"/>
      <c r="HW56" s="4"/>
      <c r="HX56" s="4"/>
      <c r="HY56" s="4"/>
      <c r="HZ56" s="4"/>
      <c r="IA56" s="4"/>
      <c r="IB56" s="4"/>
      <c r="IC56" s="4"/>
      <c r="ID56" s="4"/>
      <c r="IE56" s="4"/>
      <c r="IF56" s="4"/>
      <c r="IG56" s="4"/>
      <c r="IH56" s="4"/>
      <c r="II56" s="4"/>
      <c r="IJ56" s="4"/>
      <c r="IK56" s="4"/>
      <c r="IL56" s="4"/>
      <c r="IM56" s="4"/>
      <c r="IN56" s="4"/>
      <c r="IO56" s="4"/>
      <c r="IP56" s="4"/>
      <c r="IQ56" s="4"/>
      <c r="IR56" s="4"/>
      <c r="IS56" s="4"/>
      <c r="IT56" s="4"/>
      <c r="IU56" s="4"/>
      <c r="IV56" s="4"/>
    </row>
    <row r="58" ht="45" customHeight="1"/>
  </sheetData>
  <sheetProtection/>
  <mergeCells count="64">
    <mergeCell ref="D56:G56"/>
    <mergeCell ref="B29:C29"/>
    <mergeCell ref="D29:E29"/>
    <mergeCell ref="F29:G29"/>
    <mergeCell ref="B23:C23"/>
    <mergeCell ref="D23:E23"/>
    <mergeCell ref="F23:G23"/>
    <mergeCell ref="B24:C24"/>
    <mergeCell ref="D24:E24"/>
    <mergeCell ref="F24:G24"/>
    <mergeCell ref="B21:C21"/>
    <mergeCell ref="D21:E21"/>
    <mergeCell ref="F21:G21"/>
    <mergeCell ref="B22:C22"/>
    <mergeCell ref="D22:E22"/>
    <mergeCell ref="F22:G22"/>
    <mergeCell ref="B19:C19"/>
    <mergeCell ref="D19:E19"/>
    <mergeCell ref="F19:G19"/>
    <mergeCell ref="B20:C20"/>
    <mergeCell ref="D20:E20"/>
    <mergeCell ref="F20:G20"/>
    <mergeCell ref="B17:C17"/>
    <mergeCell ref="D17:E17"/>
    <mergeCell ref="F17:G17"/>
    <mergeCell ref="B18:C18"/>
    <mergeCell ref="D18:E18"/>
    <mergeCell ref="F18:G18"/>
    <mergeCell ref="B15:C15"/>
    <mergeCell ref="D15:E15"/>
    <mergeCell ref="F15:G15"/>
    <mergeCell ref="B16:C16"/>
    <mergeCell ref="D16:E16"/>
    <mergeCell ref="F16:G16"/>
    <mergeCell ref="B13:C13"/>
    <mergeCell ref="D13:E13"/>
    <mergeCell ref="F13:G13"/>
    <mergeCell ref="B14:C14"/>
    <mergeCell ref="D14:E14"/>
    <mergeCell ref="F14:G14"/>
    <mergeCell ref="B11:C11"/>
    <mergeCell ref="D11:E11"/>
    <mergeCell ref="F11:G11"/>
    <mergeCell ref="B12:C12"/>
    <mergeCell ref="D12:E12"/>
    <mergeCell ref="F12:G12"/>
    <mergeCell ref="B7:C7"/>
    <mergeCell ref="D7:E7"/>
    <mergeCell ref="F7:G7"/>
    <mergeCell ref="B8:C8"/>
    <mergeCell ref="D8:E8"/>
    <mergeCell ref="F8:G8"/>
    <mergeCell ref="B5:C5"/>
    <mergeCell ref="D5:E5"/>
    <mergeCell ref="F5:G5"/>
    <mergeCell ref="B6:C6"/>
    <mergeCell ref="D6:E6"/>
    <mergeCell ref="F6:G6"/>
    <mergeCell ref="B3:C3"/>
    <mergeCell ref="D3:E3"/>
    <mergeCell ref="F3:G3"/>
    <mergeCell ref="B4:C4"/>
    <mergeCell ref="D4:E4"/>
    <mergeCell ref="F4:G4"/>
  </mergeCells>
  <hyperlinks>
    <hyperlink ref="D29:E29" r:id="rId1" display="Model1.xlsx"/>
    <hyperlink ref="B29:C29" r:id="rId2" display="modelling tool 2013-14 Funding Model D Final 13-14 formula.xlsm"/>
    <hyperlink ref="F29:G29" r:id="rId3" display="Final Model"/>
  </hyperlinks>
  <printOptions/>
  <pageMargins left="0.2362204724409449" right="0.1968503937007874" top="0.1968503937007874" bottom="0.2755905511811024" header="0.15748031496062992" footer="0.15748031496062992"/>
  <pageSetup fitToHeight="1" fitToWidth="1" horizontalDpi="600" verticalDpi="600" orientation="landscape" paperSize="8" scale="74" r:id="rId4"/>
  <headerFooter>
    <oddFooter>&amp;L&amp;8&amp;Z&amp;F&amp;RPage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LBBD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gnicolini</dc:creator>
  <cp:keywords/>
  <dc:description/>
  <cp:lastModifiedBy>Lesley Briden</cp:lastModifiedBy>
  <dcterms:created xsi:type="dcterms:W3CDTF">2013-12-30T17:19:42Z</dcterms:created>
  <dcterms:modified xsi:type="dcterms:W3CDTF">2015-01-29T15:28:30Z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