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lbbd-my.sharepoint.com/personal/janet_caliste_lbbd_gov_uk/Documents/SCAP 2024/Web Data/"/>
    </mc:Choice>
  </mc:AlternateContent>
  <xr:revisionPtr revIDLastSave="0" documentId="14_{FA71FD75-EF2C-4D9F-9E04-DBB6FCBC796D}" xr6:coauthVersionLast="47" xr6:coauthVersionMax="47" xr10:uidLastSave="{00000000-0000-0000-0000-000000000000}"/>
  <bookViews>
    <workbookView xWindow="28690" yWindow="-110" windowWidth="29020" windowHeight="15700" firstSheet="2" activeTab="5" xr2:uid="{00000000-000D-0000-FFFF-FFFF00000000}"/>
  </bookViews>
  <sheets>
    <sheet name="List of schools by Type&amp;PA" sheetId="1" r:id="rId1"/>
    <sheet name="Primary NOR History" sheetId="4" r:id="rId2"/>
    <sheet name="Sec NOR History" sheetId="5" r:id="rId3"/>
    <sheet name="Total Forecast &amp; Capacity " sheetId="15" r:id="rId4"/>
    <sheet name="Primary Forecasts &amp; Capacity" sheetId="16" r:id="rId5"/>
    <sheet name="Secondary Forecasts &amp; Capacity" sheetId="17" r:id="rId6"/>
    <sheet name="Birth Graph" sheetId="25" r:id="rId7"/>
    <sheet name="Housing Data" sheetId="2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6" i="5" l="1"/>
  <c r="G26" i="5"/>
  <c r="J25" i="4"/>
  <c r="I25" i="4"/>
  <c r="L26" i="5" l="1"/>
  <c r="K25" i="4"/>
  <c r="K24" i="5" l="1"/>
  <c r="G24" i="5"/>
  <c r="J23" i="4"/>
  <c r="I23" i="4"/>
  <c r="L24" i="5" l="1"/>
</calcChain>
</file>

<file path=xl/sharedStrings.xml><?xml version="1.0" encoding="utf-8"?>
<sst xmlns="http://schemas.openxmlformats.org/spreadsheetml/2006/main" count="270" uniqueCount="191">
  <si>
    <t>Schools in Barking &amp; Dagenham</t>
  </si>
  <si>
    <t>Infant Schools (ages 4 to 7) and Junior Schools (ages 7 to 11)</t>
  </si>
  <si>
    <t>Primary Schools (ages 4 to 11)</t>
  </si>
  <si>
    <t>Dorothy Barley Infants</t>
  </si>
  <si>
    <t>George Carey Church of England Primary School</t>
  </si>
  <si>
    <t>Dorthy Barley Junior</t>
  </si>
  <si>
    <t>St Josephs Catholic (Barking) School</t>
  </si>
  <si>
    <t>Furze Infant School</t>
  </si>
  <si>
    <t>St Josephs Catholic (Dagenham) School</t>
  </si>
  <si>
    <t>Manor Infants' School/Manor Longbridge</t>
  </si>
  <si>
    <t>St Peters RC Primary</t>
  </si>
  <si>
    <t>Manor Junior School</t>
  </si>
  <si>
    <t>St Vincent's Catholic Primary</t>
  </si>
  <si>
    <t>Thames View Infants</t>
  </si>
  <si>
    <t>St. Margarets CoE Primary</t>
  </si>
  <si>
    <t>Thames View Junior</t>
  </si>
  <si>
    <t>The St Teresa's RC Primary</t>
  </si>
  <si>
    <t>Village Infants</t>
  </si>
  <si>
    <t>Junior School (ages 4 to 11)</t>
  </si>
  <si>
    <t>Warren Junior</t>
  </si>
  <si>
    <t>William Ford CoE Junior</t>
  </si>
  <si>
    <t>Secondary Schools  (ages 11 to 19)</t>
  </si>
  <si>
    <t>Barking Abbey School, A Special Sports and Humanities College</t>
  </si>
  <si>
    <t>Beam Primary</t>
  </si>
  <si>
    <t>Greatfields</t>
  </si>
  <si>
    <t>Becontree Primary School</t>
  </si>
  <si>
    <t>Jo Richardson Community School</t>
  </si>
  <si>
    <t>Eastbury Primary</t>
  </si>
  <si>
    <t>Riverside Secondary</t>
  </si>
  <si>
    <t>Five Elms Primary School</t>
  </si>
  <si>
    <t>Robert Clack School of Science</t>
  </si>
  <si>
    <t>Gascoigne Primary</t>
  </si>
  <si>
    <t>The Warren School</t>
  </si>
  <si>
    <t>Godwin Primary</t>
  </si>
  <si>
    <t>Grafton Primary</t>
  </si>
  <si>
    <t>All Through Schools (ages 4 to 19)</t>
  </si>
  <si>
    <t>Henry Green Primary</t>
  </si>
  <si>
    <t>Eastbrook School</t>
  </si>
  <si>
    <t>Hunters Hall Primary</t>
  </si>
  <si>
    <t>Eastbury Community School</t>
  </si>
  <si>
    <t>John Perry Primary</t>
  </si>
  <si>
    <t>Goresbrook</t>
  </si>
  <si>
    <t>Marsh Green Primary</t>
  </si>
  <si>
    <t>The Sydney Russell School</t>
  </si>
  <si>
    <t>Monteagle Primary</t>
  </si>
  <si>
    <t>Northbury Primary</t>
  </si>
  <si>
    <t>University Technical College</t>
  </si>
  <si>
    <t>Parsloes Primary</t>
  </si>
  <si>
    <t>Richard Alibon Primary</t>
  </si>
  <si>
    <t xml:space="preserve">Ripple Primary </t>
  </si>
  <si>
    <t>Riverside Primary</t>
  </si>
  <si>
    <t xml:space="preserve">Secondary Schools </t>
  </si>
  <si>
    <t>Roding Primary</t>
  </si>
  <si>
    <t>All Saints Catholic School and Technology College</t>
  </si>
  <si>
    <t xml:space="preserve">Rose Lane Primary </t>
  </si>
  <si>
    <t>Dagenham Park CofE School</t>
  </si>
  <si>
    <t>Rush Green Primary</t>
  </si>
  <si>
    <t>Southwood Primary</t>
  </si>
  <si>
    <t>Tuition Centre</t>
  </si>
  <si>
    <t>The James Cambell Primary</t>
  </si>
  <si>
    <t>Mayesbrook Park School</t>
  </si>
  <si>
    <t>The Leys Primary</t>
  </si>
  <si>
    <t>Special Schools</t>
  </si>
  <si>
    <t>Thomas Arnold Primary</t>
  </si>
  <si>
    <t>Trinity School</t>
  </si>
  <si>
    <t>Valence Primary</t>
  </si>
  <si>
    <t>Riverside Bridge</t>
  </si>
  <si>
    <t>William Bellamy Primary</t>
  </si>
  <si>
    <t>Pathways School</t>
  </si>
  <si>
    <t>Barking &amp; Dagenham</t>
  </si>
  <si>
    <t>Historic Primary Numbers on Roll</t>
  </si>
  <si>
    <t>YEAR</t>
  </si>
  <si>
    <t>R</t>
  </si>
  <si>
    <t>Y1</t>
  </si>
  <si>
    <t>Y2</t>
  </si>
  <si>
    <t>Y3</t>
  </si>
  <si>
    <t>Y4</t>
  </si>
  <si>
    <t>Y5</t>
  </si>
  <si>
    <t>Y6</t>
  </si>
  <si>
    <t>INFANT</t>
  </si>
  <si>
    <t>JUNIOR</t>
  </si>
  <si>
    <t>TOTAL</t>
  </si>
  <si>
    <t>2000-01</t>
  </si>
  <si>
    <t xml:space="preserve">2001-02 </t>
  </si>
  <si>
    <t xml:space="preserve">2002-03 </t>
  </si>
  <si>
    <t xml:space="preserve">2003-04 </t>
  </si>
  <si>
    <t xml:space="preserve">2004-05 </t>
  </si>
  <si>
    <t xml:space="preserve">2005-06 </t>
  </si>
  <si>
    <t xml:space="preserve">2006-07 </t>
  </si>
  <si>
    <t xml:space="preserve">2007-08 </t>
  </si>
  <si>
    <t xml:space="preserve">2008-09 </t>
  </si>
  <si>
    <t xml:space="preserve">2009-10 </t>
  </si>
  <si>
    <t>2010-11</t>
  </si>
  <si>
    <t>2011-12</t>
  </si>
  <si>
    <t xml:space="preserve">2012-13 </t>
  </si>
  <si>
    <t>2013-14</t>
  </si>
  <si>
    <t>2014-15</t>
  </si>
  <si>
    <t>2015-16</t>
  </si>
  <si>
    <t xml:space="preserve">2016-17 </t>
  </si>
  <si>
    <t xml:space="preserve">2017-18 </t>
  </si>
  <si>
    <t>2018-19</t>
  </si>
  <si>
    <t>2019-20</t>
  </si>
  <si>
    <t>Source: Census Data</t>
  </si>
  <si>
    <t>Page 9</t>
  </si>
  <si>
    <t>Historic Secondary  Numbers on Roll</t>
  </si>
  <si>
    <t>Year 7</t>
  </si>
  <si>
    <t>Year 8</t>
  </si>
  <si>
    <t>Year 9</t>
  </si>
  <si>
    <t>Year 10</t>
  </si>
  <si>
    <t>Year 11</t>
  </si>
  <si>
    <t>Year 7to 11</t>
  </si>
  <si>
    <t>Year 12</t>
  </si>
  <si>
    <t>Year 13</t>
  </si>
  <si>
    <t>Year 14</t>
  </si>
  <si>
    <t>Sixth Form</t>
  </si>
  <si>
    <t>Total Year 7 to Sixth Form</t>
  </si>
  <si>
    <t xml:space="preserve">2000-2001 </t>
  </si>
  <si>
    <t xml:space="preserve">2001-2002 </t>
  </si>
  <si>
    <t xml:space="preserve">2002-2003 </t>
  </si>
  <si>
    <t xml:space="preserve">2003-2004 </t>
  </si>
  <si>
    <t>2004-2005</t>
  </si>
  <si>
    <t xml:space="preserve">2005-2006 </t>
  </si>
  <si>
    <t xml:space="preserve">2006-2007 </t>
  </si>
  <si>
    <t xml:space="preserve">2007-2008 </t>
  </si>
  <si>
    <t xml:space="preserve">2008-2009 </t>
  </si>
  <si>
    <t xml:space="preserve">2009-2010 </t>
  </si>
  <si>
    <t xml:space="preserve">2010-2011 </t>
  </si>
  <si>
    <t>2011-2012</t>
  </si>
  <si>
    <t>2012-2013</t>
  </si>
  <si>
    <t xml:space="preserve">2013-2014 </t>
  </si>
  <si>
    <t>2014-2015</t>
  </si>
  <si>
    <t xml:space="preserve">2015-2016 </t>
  </si>
  <si>
    <t xml:space="preserve">2016-2017 </t>
  </si>
  <si>
    <t xml:space="preserve">2017-2018 </t>
  </si>
  <si>
    <t>2018-2019</t>
  </si>
  <si>
    <t>2019-2020</t>
  </si>
  <si>
    <t>Source :  Census Data</t>
  </si>
  <si>
    <t>Primary</t>
  </si>
  <si>
    <t>Reception</t>
  </si>
  <si>
    <t>2024/25</t>
  </si>
  <si>
    <t>2025/26</t>
  </si>
  <si>
    <t>2026/27</t>
  </si>
  <si>
    <t>2027/28</t>
  </si>
  <si>
    <t>Secondary</t>
  </si>
  <si>
    <t>Planning Area Code</t>
  </si>
  <si>
    <t>Academic year</t>
  </si>
  <si>
    <t>Forecasts</t>
  </si>
  <si>
    <t>2020-21</t>
  </si>
  <si>
    <t>2020-2021</t>
  </si>
  <si>
    <t>Total Primary Capacity</t>
  </si>
  <si>
    <t>Total Forecasts - Primary Year Groups</t>
  </si>
  <si>
    <t>Total Forecasts - Secondary Year Groups</t>
  </si>
  <si>
    <t>Total Secondary Capacity</t>
  </si>
  <si>
    <t>2021-2022</t>
  </si>
  <si>
    <t>Primary Faith Schools</t>
  </si>
  <si>
    <t>Secondary Faith Schools</t>
  </si>
  <si>
    <t>Page 12</t>
  </si>
  <si>
    <t>Page 13</t>
  </si>
  <si>
    <t>Page 14</t>
  </si>
  <si>
    <t>2021-22</t>
  </si>
  <si>
    <t>2028/29</t>
  </si>
  <si>
    <t>Brook Sixth Form (formerly Elutec)</t>
  </si>
  <si>
    <t>Greatfields Primary</t>
  </si>
  <si>
    <t>2022-23</t>
  </si>
  <si>
    <t>2023-24</t>
  </si>
  <si>
    <t>2022-2023</t>
  </si>
  <si>
    <t>2023-2024</t>
  </si>
  <si>
    <t>Total</t>
  </si>
  <si>
    <t>Capacity</t>
  </si>
  <si>
    <t>Year 7 to 11</t>
  </si>
  <si>
    <t>2029/30</t>
  </si>
  <si>
    <t>2030/31</t>
  </si>
  <si>
    <t>School Primary Forecasts SCAP 2024 - Barking and Dagenham</t>
  </si>
  <si>
    <t>North Primary</t>
  </si>
  <si>
    <t>2024/25</t>
    <phoneticPr fontId="0" type="noConversion"/>
  </si>
  <si>
    <t>2025/26</t>
    <phoneticPr fontId="0" type="noConversion"/>
  </si>
  <si>
    <t>2026/27</t>
    <phoneticPr fontId="0" type="noConversion"/>
  </si>
  <si>
    <t>2027/28</t>
    <phoneticPr fontId="0" type="noConversion"/>
  </si>
  <si>
    <t>2028/29</t>
    <phoneticPr fontId="0" type="noConversion"/>
  </si>
  <si>
    <t>East Primary</t>
  </si>
  <si>
    <t>Central Primary</t>
  </si>
  <si>
    <t>West Primary</t>
  </si>
  <si>
    <t>South Primary</t>
  </si>
  <si>
    <t>SECONDARY FORECASTS</t>
  </si>
  <si>
    <t>North Secondary</t>
  </si>
  <si>
    <t>South Secondary</t>
  </si>
  <si>
    <t>School Secondary Forecasts SCAP 2024 - Barking and Dagenham</t>
  </si>
  <si>
    <t>Page 10</t>
  </si>
  <si>
    <t>Page 11</t>
  </si>
  <si>
    <t>Page 15</t>
  </si>
  <si>
    <t>Page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</si>
</sst>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_(* #,##0.00_);_(* \(#,##0.00\);_(* &quot;-&quot;??_);_(@_)"/>
    <numFmt numFmtId="165" formatCode="0.0"/>
    <numFmt numFmtId="166" formatCode="_(* #,##0_);_(* \(#,##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Broadway"/>
      <family val="5"/>
    </font>
    <font>
      <b/>
      <sz val="1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4"/>
      <name val="Arial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venir Next LT Pro Demi"/>
      <family val="2"/>
    </font>
    <font>
      <sz val="12"/>
      <color rgb="FF000000"/>
      <name val="Avenir Next LT Pro Demi"/>
      <family val="2"/>
    </font>
    <font>
      <sz val="12"/>
      <color rgb="FF000000"/>
      <name val="Bierstadt Display"/>
      <family val="2"/>
    </font>
    <font>
      <u/>
      <sz val="12"/>
      <name val="Avenir Next LT Pro Demi"/>
      <family val="2"/>
    </font>
    <font>
      <b/>
      <sz val="18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gray125">
        <fgColor indexed="13"/>
        <bgColor indexed="9"/>
      </patternFill>
    </fill>
    <fill>
      <patternFill patternType="solid">
        <fgColor theme="0"/>
      </patternFill>
    </fill>
    <fill>
      <patternFill patternType="gray125">
        <fgColor indexed="13"/>
        <bgColor theme="3" tint="0.59999389629810485"/>
      </patternFill>
    </fill>
    <fill>
      <patternFill patternType="solid">
        <fgColor theme="3" tint="0.59999389629810485"/>
        <bgColor indexed="65"/>
      </patternFill>
    </fill>
    <fill>
      <patternFill patternType="solid">
        <fgColor indexed="8"/>
        <bgColor indexed="42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2" fillId="0" borderId="0">
      <alignment horizontal="center" vertical="center"/>
    </xf>
    <xf numFmtId="0" fontId="1" fillId="0" borderId="0"/>
  </cellStyleXfs>
  <cellXfs count="1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1" xfId="0" applyBorder="1"/>
    <xf numFmtId="0" fontId="5" fillId="0" borderId="0" xfId="0" applyFont="1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10" fillId="0" borderId="0" xfId="0" applyFont="1"/>
    <xf numFmtId="0" fontId="11" fillId="0" borderId="0" xfId="0" applyFont="1"/>
    <xf numFmtId="0" fontId="9" fillId="0" borderId="0" xfId="0" applyFont="1" applyAlignment="1">
      <alignment horizontal="left" vertical="center" readingOrder="1"/>
    </xf>
    <xf numFmtId="0" fontId="10" fillId="0" borderId="0" xfId="0" applyFont="1" applyAlignment="1">
      <alignment readingOrder="1"/>
    </xf>
    <xf numFmtId="166" fontId="11" fillId="0" borderId="0" xfId="0" applyNumberFormat="1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0" borderId="7" xfId="0" applyFont="1" applyBorder="1"/>
    <xf numFmtId="0" fontId="5" fillId="0" borderId="2" xfId="0" applyFont="1" applyBorder="1"/>
    <xf numFmtId="0" fontId="0" fillId="0" borderId="6" xfId="0" applyBorder="1"/>
    <xf numFmtId="0" fontId="3" fillId="3" borderId="8" xfId="0" applyFont="1" applyFill="1" applyBorder="1"/>
    <xf numFmtId="0" fontId="3" fillId="4" borderId="8" xfId="0" applyFont="1" applyFill="1" applyBorder="1"/>
    <xf numFmtId="0" fontId="0" fillId="5" borderId="0" xfId="0" applyFill="1"/>
    <xf numFmtId="0" fontId="13" fillId="0" borderId="1" xfId="0" applyFont="1" applyBorder="1" applyAlignment="1">
      <alignment horizontal="left" vertical="center" wrapText="1"/>
    </xf>
    <xf numFmtId="166" fontId="13" fillId="0" borderId="1" xfId="1" applyNumberFormat="1" applyFont="1" applyFill="1" applyBorder="1" applyAlignment="1">
      <alignment horizontal="right" vertical="center" wrapText="1"/>
    </xf>
    <xf numFmtId="0" fontId="18" fillId="0" borderId="0" xfId="0" applyFont="1" applyAlignment="1">
      <alignment horizontal="left" vertical="center" readingOrder="1"/>
    </xf>
    <xf numFmtId="0" fontId="17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left" vertical="center" readingOrder="1"/>
    </xf>
    <xf numFmtId="165" fontId="13" fillId="0" borderId="1" xfId="0" applyNumberFormat="1" applyFont="1" applyBorder="1" applyAlignment="1">
      <alignment horizontal="left" vertical="center"/>
    </xf>
    <xf numFmtId="3" fontId="13" fillId="0" borderId="1" xfId="0" applyNumberFormat="1" applyFont="1" applyBorder="1" applyAlignment="1">
      <alignment horizontal="right" vertical="center"/>
    </xf>
    <xf numFmtId="165" fontId="13" fillId="0" borderId="1" xfId="2" applyFont="1" applyBorder="1" applyAlignment="1">
      <alignment horizontal="left" vertical="center"/>
    </xf>
    <xf numFmtId="3" fontId="13" fillId="0" borderId="1" xfId="2" applyNumberFormat="1" applyFont="1" applyBorder="1" applyAlignment="1">
      <alignment horizontal="right" vertical="center"/>
    </xf>
    <xf numFmtId="1" fontId="20" fillId="0" borderId="1" xfId="0" applyNumberFormat="1" applyFont="1" applyBorder="1" applyAlignment="1">
      <alignment horizontal="left" vertical="center"/>
    </xf>
    <xf numFmtId="1" fontId="20" fillId="0" borderId="1" xfId="0" applyNumberFormat="1" applyFont="1" applyBorder="1" applyAlignment="1">
      <alignment horizontal="center" vertical="center"/>
    </xf>
    <xf numFmtId="1" fontId="20" fillId="6" borderId="1" xfId="0" applyNumberFormat="1" applyFont="1" applyFill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right" vertical="center"/>
    </xf>
    <xf numFmtId="3" fontId="13" fillId="6" borderId="1" xfId="2" applyNumberFormat="1" applyFont="1" applyFill="1" applyBorder="1" applyAlignment="1">
      <alignment horizontal="right" vertical="center"/>
    </xf>
    <xf numFmtId="166" fontId="10" fillId="6" borderId="1" xfId="0" applyNumberFormat="1" applyFont="1" applyFill="1" applyBorder="1" applyAlignment="1">
      <alignment horizontal="right" vertical="center"/>
    </xf>
    <xf numFmtId="1" fontId="20" fillId="7" borderId="1" xfId="0" applyNumberFormat="1" applyFont="1" applyFill="1" applyBorder="1" applyAlignment="1">
      <alignment horizontal="center" vertical="center"/>
    </xf>
    <xf numFmtId="3" fontId="13" fillId="7" borderId="1" xfId="0" applyNumberFormat="1" applyFont="1" applyFill="1" applyBorder="1" applyAlignment="1">
      <alignment horizontal="right" vertical="center"/>
    </xf>
    <xf numFmtId="3" fontId="13" fillId="7" borderId="1" xfId="2" applyNumberFormat="1" applyFont="1" applyFill="1" applyBorder="1" applyAlignment="1">
      <alignment horizontal="right" vertical="center"/>
    </xf>
    <xf numFmtId="166" fontId="10" fillId="7" borderId="1" xfId="0" applyNumberFormat="1" applyFont="1" applyFill="1" applyBorder="1" applyAlignment="1">
      <alignment horizontal="right" vertical="center"/>
    </xf>
    <xf numFmtId="1" fontId="20" fillId="2" borderId="1" xfId="0" applyNumberFormat="1" applyFont="1" applyFill="1" applyBorder="1" applyAlignment="1">
      <alignment horizontal="center" vertical="center"/>
    </xf>
    <xf numFmtId="3" fontId="13" fillId="2" borderId="1" xfId="0" applyNumberFormat="1" applyFont="1" applyFill="1" applyBorder="1" applyAlignment="1">
      <alignment horizontal="right" vertical="center"/>
    </xf>
    <xf numFmtId="3" fontId="13" fillId="2" borderId="1" xfId="2" applyNumberFormat="1" applyFont="1" applyFill="1" applyBorder="1" applyAlignment="1">
      <alignment horizontal="right" vertical="center"/>
    </xf>
    <xf numFmtId="166" fontId="13" fillId="2" borderId="1" xfId="1" applyNumberFormat="1" applyFont="1" applyFill="1" applyBorder="1" applyAlignment="1">
      <alignment horizontal="right" vertical="center" wrapText="1"/>
    </xf>
    <xf numFmtId="0" fontId="13" fillId="0" borderId="1" xfId="0" applyFont="1" applyBorder="1"/>
    <xf numFmtId="166" fontId="13" fillId="0" borderId="1" xfId="1" applyNumberFormat="1" applyFont="1" applyBorder="1" applyAlignment="1">
      <alignment horizontal="center"/>
    </xf>
    <xf numFmtId="166" fontId="16" fillId="0" borderId="1" xfId="1" applyNumberFormat="1" applyFont="1" applyBorder="1" applyAlignment="1">
      <alignment horizontal="center"/>
    </xf>
    <xf numFmtId="166" fontId="13" fillId="0" borderId="1" xfId="1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/>
    </xf>
    <xf numFmtId="0" fontId="13" fillId="6" borderId="1" xfId="0" applyFont="1" applyFill="1" applyBorder="1"/>
    <xf numFmtId="166" fontId="13" fillId="6" borderId="1" xfId="1" applyNumberFormat="1" applyFont="1" applyFill="1" applyBorder="1" applyAlignment="1">
      <alignment horizontal="center"/>
    </xf>
    <xf numFmtId="166" fontId="16" fillId="6" borderId="1" xfId="1" applyNumberFormat="1" applyFont="1" applyFill="1" applyBorder="1" applyAlignment="1">
      <alignment horizontal="center"/>
    </xf>
    <xf numFmtId="166" fontId="10" fillId="6" borderId="1" xfId="1" applyNumberFormat="1" applyFont="1" applyFill="1" applyBorder="1" applyAlignment="1">
      <alignment horizontal="center" vertical="center"/>
    </xf>
    <xf numFmtId="0" fontId="13" fillId="7" borderId="1" xfId="0" applyFont="1" applyFill="1" applyBorder="1"/>
    <xf numFmtId="166" fontId="13" fillId="7" borderId="1" xfId="1" applyNumberFormat="1" applyFont="1" applyFill="1" applyBorder="1" applyAlignment="1">
      <alignment horizontal="center"/>
    </xf>
    <xf numFmtId="166" fontId="16" fillId="7" borderId="1" xfId="1" applyNumberFormat="1" applyFont="1" applyFill="1" applyBorder="1" applyAlignment="1">
      <alignment horizontal="center"/>
    </xf>
    <xf numFmtId="166" fontId="13" fillId="7" borderId="1" xfId="1" applyNumberFormat="1" applyFont="1" applyFill="1" applyBorder="1" applyAlignment="1">
      <alignment horizontal="center" vertical="center"/>
    </xf>
    <xf numFmtId="0" fontId="13" fillId="2" borderId="1" xfId="0" applyFont="1" applyFill="1" applyBorder="1"/>
    <xf numFmtId="166" fontId="13" fillId="2" borderId="1" xfId="1" applyNumberFormat="1" applyFont="1" applyFill="1" applyBorder="1" applyAlignment="1">
      <alignment horizontal="center"/>
    </xf>
    <xf numFmtId="166" fontId="16" fillId="2" borderId="1" xfId="1" applyNumberFormat="1" applyFont="1" applyFill="1" applyBorder="1" applyAlignment="1">
      <alignment horizontal="center"/>
    </xf>
    <xf numFmtId="166" fontId="13" fillId="2" borderId="1" xfId="1" applyNumberFormat="1" applyFont="1" applyFill="1" applyBorder="1" applyAlignment="1">
      <alignment horizontal="center" vertical="center"/>
    </xf>
    <xf numFmtId="1" fontId="0" fillId="0" borderId="1" xfId="0" applyNumberFormat="1" applyBorder="1"/>
    <xf numFmtId="0" fontId="3" fillId="0" borderId="2" xfId="0" applyFont="1" applyBorder="1"/>
    <xf numFmtId="0" fontId="3" fillId="0" borderId="3" xfId="0" applyFont="1" applyBorder="1"/>
    <xf numFmtId="1" fontId="0" fillId="0" borderId="4" xfId="0" applyNumberFormat="1" applyBorder="1"/>
    <xf numFmtId="0" fontId="3" fillId="4" borderId="5" xfId="0" applyFont="1" applyFill="1" applyBorder="1"/>
    <xf numFmtId="1" fontId="0" fillId="4" borderId="9" xfId="0" applyNumberFormat="1" applyFill="1" applyBorder="1"/>
    <xf numFmtId="0" fontId="0" fillId="0" borderId="4" xfId="0" applyBorder="1"/>
    <xf numFmtId="0" fontId="21" fillId="0" borderId="0" xfId="0" applyFont="1"/>
    <xf numFmtId="0" fontId="14" fillId="0" borderId="0" xfId="0" applyFont="1" applyAlignment="1">
      <alignment horizontal="center"/>
    </xf>
    <xf numFmtId="0" fontId="15" fillId="0" borderId="0" xfId="0" applyFont="1"/>
    <xf numFmtId="17" fontId="0" fillId="0" borderId="0" xfId="0" applyNumberFormat="1"/>
    <xf numFmtId="0" fontId="11" fillId="0" borderId="1" xfId="0" applyFont="1" applyBorder="1"/>
    <xf numFmtId="165" fontId="13" fillId="0" borderId="17" xfId="2" applyFont="1" applyBorder="1" applyAlignment="1">
      <alignment horizontal="left" vertical="center"/>
    </xf>
    <xf numFmtId="3" fontId="10" fillId="0" borderId="17" xfId="0" applyNumberFormat="1" applyFont="1" applyBorder="1" applyAlignment="1">
      <alignment horizontal="right" vertical="center"/>
    </xf>
    <xf numFmtId="3" fontId="10" fillId="6" borderId="17" xfId="0" applyNumberFormat="1" applyFont="1" applyFill="1" applyBorder="1" applyAlignment="1">
      <alignment horizontal="right" vertical="center"/>
    </xf>
    <xf numFmtId="3" fontId="10" fillId="7" borderId="17" xfId="0" applyNumberFormat="1" applyFont="1" applyFill="1" applyBorder="1" applyAlignment="1">
      <alignment horizontal="right" vertical="center"/>
    </xf>
    <xf numFmtId="3" fontId="10" fillId="2" borderId="17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166" fontId="13" fillId="0" borderId="10" xfId="1" applyNumberFormat="1" applyFont="1" applyFill="1" applyBorder="1" applyAlignment="1">
      <alignment horizontal="right" vertical="center" wrapText="1"/>
    </xf>
    <xf numFmtId="166" fontId="10" fillId="6" borderId="10" xfId="0" applyNumberFormat="1" applyFont="1" applyFill="1" applyBorder="1" applyAlignment="1">
      <alignment horizontal="right" vertical="center"/>
    </xf>
    <xf numFmtId="166" fontId="10" fillId="7" borderId="10" xfId="0" applyNumberFormat="1" applyFont="1" applyFill="1" applyBorder="1" applyAlignment="1">
      <alignment horizontal="right" vertical="center"/>
    </xf>
    <xf numFmtId="166" fontId="13" fillId="2" borderId="10" xfId="1" applyNumberFormat="1" applyFont="1" applyFill="1" applyBorder="1" applyAlignment="1">
      <alignment horizontal="right" vertical="center" wrapText="1"/>
    </xf>
    <xf numFmtId="0" fontId="6" fillId="0" borderId="19" xfId="0" applyFont="1" applyBorder="1"/>
    <xf numFmtId="0" fontId="5" fillId="0" borderId="20" xfId="0" applyFont="1" applyBorder="1"/>
    <xf numFmtId="0" fontId="0" fillId="0" borderId="20" xfId="0" applyBorder="1"/>
    <xf numFmtId="0" fontId="0" fillId="0" borderId="21" xfId="0" applyBorder="1"/>
    <xf numFmtId="0" fontId="3" fillId="0" borderId="20" xfId="0" applyFont="1" applyBorder="1"/>
    <xf numFmtId="0" fontId="6" fillId="0" borderId="20" xfId="0" applyFont="1" applyBorder="1"/>
    <xf numFmtId="0" fontId="5" fillId="0" borderId="21" xfId="0" applyFont="1" applyBorder="1"/>
    <xf numFmtId="0" fontId="0" fillId="0" borderId="22" xfId="0" applyBorder="1"/>
    <xf numFmtId="0" fontId="5" fillId="0" borderId="19" xfId="0" applyFont="1" applyBorder="1" applyAlignment="1">
      <alignment horizontal="left"/>
    </xf>
    <xf numFmtId="0" fontId="0" fillId="0" borderId="18" xfId="0" applyBorder="1"/>
    <xf numFmtId="0" fontId="0" fillId="0" borderId="3" xfId="0" applyBorder="1"/>
    <xf numFmtId="0" fontId="0" fillId="3" borderId="5" xfId="0" applyFill="1" applyBorder="1"/>
    <xf numFmtId="1" fontId="0" fillId="3" borderId="9" xfId="0" applyNumberFormat="1" applyFill="1" applyBorder="1"/>
    <xf numFmtId="0" fontId="3" fillId="0" borderId="2" xfId="0" applyFont="1" applyBorder="1" applyAlignment="1">
      <alignment horizontal="right"/>
    </xf>
    <xf numFmtId="0" fontId="0" fillId="4" borderId="5" xfId="0" applyFill="1" applyBorder="1"/>
    <xf numFmtId="0" fontId="0" fillId="0" borderId="18" xfId="0" applyBorder="1" applyAlignment="1">
      <alignment horizontal="center"/>
    </xf>
    <xf numFmtId="0" fontId="7" fillId="8" borderId="27" xfId="0" applyFont="1" applyFill="1" applyBorder="1" applyAlignment="1">
      <alignment vertical="top" wrapText="1"/>
    </xf>
    <xf numFmtId="0" fontId="7" fillId="10" borderId="29" xfId="0" applyFont="1" applyFill="1" applyBorder="1" applyAlignment="1">
      <alignment vertical="top" wrapText="1"/>
    </xf>
    <xf numFmtId="0" fontId="7" fillId="10" borderId="30" xfId="0" applyFont="1" applyFill="1" applyBorder="1" applyAlignment="1">
      <alignment horizontal="center" vertical="top" wrapText="1"/>
    </xf>
    <xf numFmtId="0" fontId="7" fillId="10" borderId="31" xfId="0" applyFont="1" applyFill="1" applyBorder="1" applyAlignment="1">
      <alignment horizontal="center" vertical="top" wrapText="1"/>
    </xf>
    <xf numFmtId="0" fontId="8" fillId="11" borderId="20" xfId="0" applyFont="1" applyFill="1" applyBorder="1" applyAlignment="1">
      <alignment vertical="top" wrapText="1"/>
    </xf>
    <xf numFmtId="0" fontId="7" fillId="12" borderId="7" xfId="0" applyFont="1" applyFill="1" applyBorder="1" applyAlignment="1" applyProtection="1">
      <alignment horizontal="center" wrapText="1"/>
      <protection locked="0"/>
    </xf>
    <xf numFmtId="0" fontId="7" fillId="12" borderId="2" xfId="0" applyFont="1" applyFill="1" applyBorder="1" applyAlignment="1" applyProtection="1">
      <alignment horizontal="center" wrapText="1"/>
      <protection locked="0"/>
    </xf>
    <xf numFmtId="0" fontId="7" fillId="12" borderId="32" xfId="0" applyFont="1" applyFill="1" applyBorder="1" applyAlignment="1" applyProtection="1">
      <alignment horizontal="center" wrapText="1"/>
      <protection locked="0"/>
    </xf>
    <xf numFmtId="0" fontId="7" fillId="12" borderId="6" xfId="0" applyFont="1" applyFill="1" applyBorder="1" applyAlignment="1" applyProtection="1">
      <alignment horizontal="center" wrapText="1"/>
      <protection locked="0"/>
    </xf>
    <xf numFmtId="0" fontId="7" fillId="12" borderId="1" xfId="0" applyFont="1" applyFill="1" applyBorder="1" applyAlignment="1" applyProtection="1">
      <alignment horizontal="center" wrapText="1"/>
      <protection locked="0"/>
    </xf>
    <xf numFmtId="0" fontId="7" fillId="12" borderId="33" xfId="0" applyFont="1" applyFill="1" applyBorder="1" applyAlignment="1" applyProtection="1">
      <alignment horizontal="center" wrapText="1"/>
      <protection locked="0"/>
    </xf>
    <xf numFmtId="0" fontId="7" fillId="12" borderId="8" xfId="0" applyFont="1" applyFill="1" applyBorder="1" applyAlignment="1" applyProtection="1">
      <alignment horizontal="center" wrapText="1"/>
      <protection locked="0"/>
    </xf>
    <xf numFmtId="0" fontId="7" fillId="12" borderId="5" xfId="0" applyFont="1" applyFill="1" applyBorder="1" applyAlignment="1" applyProtection="1">
      <alignment horizontal="center" wrapText="1"/>
      <protection locked="0"/>
    </xf>
    <xf numFmtId="0" fontId="7" fillId="12" borderId="34" xfId="0" applyFont="1" applyFill="1" applyBorder="1" applyAlignment="1" applyProtection="1">
      <alignment horizontal="center" wrapText="1"/>
      <protection locked="0"/>
    </xf>
    <xf numFmtId="0" fontId="7" fillId="13" borderId="13" xfId="0" applyFont="1" applyFill="1" applyBorder="1" applyAlignment="1">
      <alignment vertical="top" wrapText="1"/>
    </xf>
    <xf numFmtId="0" fontId="7" fillId="14" borderId="15" xfId="0" applyFont="1" applyFill="1" applyBorder="1" applyAlignment="1" applyProtection="1">
      <alignment horizontal="center" wrapText="1"/>
      <protection locked="0"/>
    </xf>
    <xf numFmtId="0" fontId="7" fillId="15" borderId="16" xfId="0" applyFont="1" applyFill="1" applyBorder="1" applyAlignment="1">
      <alignment horizontal="center" wrapText="1"/>
    </xf>
    <xf numFmtId="0" fontId="0" fillId="16" borderId="0" xfId="0" applyFill="1"/>
    <xf numFmtId="1" fontId="7" fillId="12" borderId="7" xfId="0" applyNumberFormat="1" applyFont="1" applyFill="1" applyBorder="1" applyAlignment="1" applyProtection="1">
      <alignment horizontal="center" wrapText="1"/>
      <protection locked="0"/>
    </xf>
    <xf numFmtId="1" fontId="7" fillId="12" borderId="2" xfId="0" applyNumberFormat="1" applyFont="1" applyFill="1" applyBorder="1" applyAlignment="1" applyProtection="1">
      <alignment horizontal="center" wrapText="1"/>
      <protection locked="0"/>
    </xf>
    <xf numFmtId="1" fontId="7" fillId="12" borderId="32" xfId="0" applyNumberFormat="1" applyFont="1" applyFill="1" applyBorder="1" applyAlignment="1" applyProtection="1">
      <alignment horizontal="center" wrapText="1"/>
      <protection locked="0"/>
    </xf>
    <xf numFmtId="1" fontId="7" fillId="12" borderId="6" xfId="0" applyNumberFormat="1" applyFont="1" applyFill="1" applyBorder="1" applyAlignment="1" applyProtection="1">
      <alignment horizontal="center" wrapText="1"/>
      <protection locked="0"/>
    </xf>
    <xf numFmtId="1" fontId="7" fillId="12" borderId="1" xfId="0" applyNumberFormat="1" applyFont="1" applyFill="1" applyBorder="1" applyAlignment="1" applyProtection="1">
      <alignment horizontal="center" wrapText="1"/>
      <protection locked="0"/>
    </xf>
    <xf numFmtId="1" fontId="7" fillId="12" borderId="33" xfId="0" applyNumberFormat="1" applyFont="1" applyFill="1" applyBorder="1" applyAlignment="1" applyProtection="1">
      <alignment horizontal="center" wrapText="1"/>
      <protection locked="0"/>
    </xf>
    <xf numFmtId="1" fontId="7" fillId="12" borderId="8" xfId="0" applyNumberFormat="1" applyFont="1" applyFill="1" applyBorder="1" applyAlignment="1" applyProtection="1">
      <alignment horizontal="center" wrapText="1"/>
      <protection locked="0"/>
    </xf>
    <xf numFmtId="1" fontId="7" fillId="12" borderId="5" xfId="0" applyNumberFormat="1" applyFont="1" applyFill="1" applyBorder="1" applyAlignment="1" applyProtection="1">
      <alignment horizontal="center" wrapText="1"/>
      <protection locked="0"/>
    </xf>
    <xf numFmtId="1" fontId="7" fillId="12" borderId="34" xfId="0" applyNumberFormat="1" applyFont="1" applyFill="1" applyBorder="1" applyAlignment="1" applyProtection="1">
      <alignment horizontal="center" wrapText="1"/>
      <protection locked="0"/>
    </xf>
    <xf numFmtId="0" fontId="3" fillId="0" borderId="7" xfId="0" applyFont="1" applyBorder="1"/>
    <xf numFmtId="0" fontId="3" fillId="4" borderId="9" xfId="0" applyFont="1" applyFill="1" applyBorder="1"/>
    <xf numFmtId="0" fontId="0" fillId="4" borderId="9" xfId="0" applyFill="1" applyBorder="1"/>
    <xf numFmtId="0" fontId="17" fillId="0" borderId="0" xfId="0" applyFont="1" applyAlignment="1">
      <alignment horizontal="left" vertical="center" wrapText="1" readingOrder="1"/>
    </xf>
    <xf numFmtId="0" fontId="18" fillId="0" borderId="0" xfId="0" applyFont="1" applyAlignment="1">
      <alignment horizontal="left" vertical="center" wrapText="1" readingOrder="1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7" fillId="8" borderId="25" xfId="0" applyFont="1" applyFill="1" applyBorder="1" applyAlignment="1">
      <alignment vertical="top" wrapText="1"/>
    </xf>
    <xf numFmtId="0" fontId="7" fillId="8" borderId="27" xfId="0" applyFont="1" applyFill="1" applyBorder="1" applyAlignment="1">
      <alignment vertical="top" wrapText="1"/>
    </xf>
    <xf numFmtId="0" fontId="7" fillId="9" borderId="11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9" borderId="26" xfId="0" applyFont="1" applyFill="1" applyBorder="1" applyAlignment="1">
      <alignment horizontal="center" vertical="center" wrapText="1"/>
    </xf>
    <xf numFmtId="0" fontId="7" fillId="9" borderId="14" xfId="0" applyFont="1" applyFill="1" applyBorder="1" applyAlignment="1">
      <alignment horizontal="center" vertical="center" wrapText="1"/>
    </xf>
    <xf numFmtId="0" fontId="7" fillId="9" borderId="15" xfId="0" applyFont="1" applyFill="1" applyBorder="1" applyAlignment="1">
      <alignment horizontal="center" vertical="center" wrapText="1"/>
    </xf>
    <xf numFmtId="0" fontId="7" fillId="9" borderId="28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/>
    </xf>
  </cellXfs>
  <cellStyles count="4">
    <cellStyle name="Comma" xfId="1" builtinId="3"/>
    <cellStyle name="Normal" xfId="0" builtinId="0"/>
    <cellStyle name="Normal 2" xfId="3" xr:uid="{00000000-0005-0000-0000-000003000000}"/>
    <cellStyle name="Normal_Main Roll History" xfId="2" xr:uid="{00000000-0005-0000-0000-000004000000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66C87F0C-CE47-4CE8-802B-8658B7452E5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29</xdr:col>
      <xdr:colOff>25866</xdr:colOff>
      <xdr:row>32</xdr:row>
      <xdr:rowOff>163561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B21B89D-70B8-79F0-8E31-8FD997EBA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68300"/>
          <a:ext cx="17094666" cy="56880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</xdr:rowOff>
    </xdr:from>
    <xdr:to>
      <xdr:col>20</xdr:col>
      <xdr:colOff>514350</xdr:colOff>
      <xdr:row>23</xdr:row>
      <xdr:rowOff>164295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A94DE8-CFC2-173D-9812-60C8555F3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"/>
          <a:ext cx="12592050" cy="43997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5"/>
  <sheetViews>
    <sheetView showGridLines="0" topLeftCell="A9" workbookViewId="0">
      <selection activeCell="J14" sqref="J14"/>
    </sheetView>
  </sheetViews>
  <sheetFormatPr defaultRowHeight="14.5" x14ac:dyDescent="0.35"/>
  <cols>
    <col min="1" max="1" width="4.90625" customWidth="1"/>
    <col min="2" max="2" width="62.453125" customWidth="1"/>
    <col min="3" max="3" width="4" customWidth="1"/>
    <col min="4" max="4" width="56.453125" customWidth="1"/>
  </cols>
  <sheetData>
    <row r="1" spans="2:4" ht="18.5" x14ac:dyDescent="0.45">
      <c r="B1" s="1" t="s">
        <v>0</v>
      </c>
    </row>
    <row r="2" spans="2:4" ht="15" thickBot="1" x14ac:dyDescent="0.4"/>
    <row r="3" spans="2:4" s="3" customFormat="1" x14ac:dyDescent="0.35">
      <c r="B3" s="92" t="s">
        <v>1</v>
      </c>
      <c r="C3" s="2"/>
      <c r="D3" s="84" t="s">
        <v>154</v>
      </c>
    </row>
    <row r="4" spans="2:4" x14ac:dyDescent="0.35">
      <c r="B4" s="87"/>
      <c r="D4" s="85" t="s">
        <v>2</v>
      </c>
    </row>
    <row r="5" spans="2:4" x14ac:dyDescent="0.35">
      <c r="B5" s="86" t="s">
        <v>3</v>
      </c>
      <c r="D5" s="86" t="s">
        <v>4</v>
      </c>
    </row>
    <row r="6" spans="2:4" x14ac:dyDescent="0.35">
      <c r="B6" s="86" t="s">
        <v>5</v>
      </c>
      <c r="D6" s="86" t="s">
        <v>6</v>
      </c>
    </row>
    <row r="7" spans="2:4" x14ac:dyDescent="0.35">
      <c r="B7" s="86" t="s">
        <v>7</v>
      </c>
      <c r="D7" s="86" t="s">
        <v>8</v>
      </c>
    </row>
    <row r="8" spans="2:4" x14ac:dyDescent="0.35">
      <c r="B8" s="86" t="s">
        <v>9</v>
      </c>
      <c r="D8" s="86" t="s">
        <v>10</v>
      </c>
    </row>
    <row r="9" spans="2:4" x14ac:dyDescent="0.35">
      <c r="B9" s="86" t="s">
        <v>11</v>
      </c>
      <c r="D9" s="86" t="s">
        <v>12</v>
      </c>
    </row>
    <row r="10" spans="2:4" x14ac:dyDescent="0.35">
      <c r="B10" s="86" t="s">
        <v>13</v>
      </c>
      <c r="D10" s="86" t="s">
        <v>14</v>
      </c>
    </row>
    <row r="11" spans="2:4" x14ac:dyDescent="0.35">
      <c r="B11" s="86" t="s">
        <v>15</v>
      </c>
      <c r="D11" s="86" t="s">
        <v>16</v>
      </c>
    </row>
    <row r="12" spans="2:4" x14ac:dyDescent="0.35">
      <c r="B12" s="86" t="s">
        <v>17</v>
      </c>
      <c r="D12" s="85" t="s">
        <v>18</v>
      </c>
    </row>
    <row r="13" spans="2:4" x14ac:dyDescent="0.35">
      <c r="B13" s="86" t="s">
        <v>19</v>
      </c>
      <c r="D13" s="86" t="s">
        <v>20</v>
      </c>
    </row>
    <row r="14" spans="2:4" x14ac:dyDescent="0.35">
      <c r="B14" s="87"/>
      <c r="D14" s="86"/>
    </row>
    <row r="15" spans="2:4" x14ac:dyDescent="0.35">
      <c r="B15" s="85" t="s">
        <v>2</v>
      </c>
      <c r="C15" s="5"/>
      <c r="D15" s="85" t="s">
        <v>21</v>
      </c>
    </row>
    <row r="16" spans="2:4" x14ac:dyDescent="0.35">
      <c r="B16" s="86" t="s">
        <v>23</v>
      </c>
      <c r="D16" s="86" t="s">
        <v>22</v>
      </c>
    </row>
    <row r="17" spans="2:4" x14ac:dyDescent="0.35">
      <c r="B17" s="86" t="s">
        <v>25</v>
      </c>
      <c r="D17" s="86" t="s">
        <v>24</v>
      </c>
    </row>
    <row r="18" spans="2:4" x14ac:dyDescent="0.35">
      <c r="B18" s="86" t="s">
        <v>27</v>
      </c>
      <c r="D18" s="86" t="s">
        <v>26</v>
      </c>
    </row>
    <row r="19" spans="2:4" x14ac:dyDescent="0.35">
      <c r="B19" s="86" t="s">
        <v>29</v>
      </c>
      <c r="D19" s="86" t="s">
        <v>28</v>
      </c>
    </row>
    <row r="20" spans="2:4" x14ac:dyDescent="0.35">
      <c r="B20" s="86" t="s">
        <v>31</v>
      </c>
      <c r="D20" s="86" t="s">
        <v>32</v>
      </c>
    </row>
    <row r="21" spans="2:4" x14ac:dyDescent="0.35">
      <c r="B21" s="86" t="s">
        <v>33</v>
      </c>
      <c r="D21" s="86"/>
    </row>
    <row r="22" spans="2:4" x14ac:dyDescent="0.35">
      <c r="B22" s="86" t="s">
        <v>34</v>
      </c>
      <c r="D22" s="85" t="s">
        <v>35</v>
      </c>
    </row>
    <row r="23" spans="2:4" x14ac:dyDescent="0.35">
      <c r="B23" s="87" t="s">
        <v>162</v>
      </c>
      <c r="D23" s="86" t="s">
        <v>37</v>
      </c>
    </row>
    <row r="24" spans="2:4" x14ac:dyDescent="0.35">
      <c r="B24" s="86" t="s">
        <v>36</v>
      </c>
      <c r="D24" s="86" t="s">
        <v>39</v>
      </c>
    </row>
    <row r="25" spans="2:4" x14ac:dyDescent="0.35">
      <c r="B25" s="86" t="s">
        <v>38</v>
      </c>
      <c r="D25" s="86" t="s">
        <v>41</v>
      </c>
    </row>
    <row r="26" spans="2:4" x14ac:dyDescent="0.35">
      <c r="B26" s="86" t="s">
        <v>40</v>
      </c>
      <c r="D26" s="86" t="s">
        <v>43</v>
      </c>
    </row>
    <row r="27" spans="2:4" x14ac:dyDescent="0.35">
      <c r="B27" s="86" t="s">
        <v>42</v>
      </c>
      <c r="D27" s="86" t="s">
        <v>30</v>
      </c>
    </row>
    <row r="28" spans="2:4" x14ac:dyDescent="0.35">
      <c r="B28" s="86" t="s">
        <v>44</v>
      </c>
      <c r="D28" s="87"/>
    </row>
    <row r="29" spans="2:4" x14ac:dyDescent="0.35">
      <c r="B29" s="86" t="s">
        <v>45</v>
      </c>
      <c r="D29" s="88" t="s">
        <v>46</v>
      </c>
    </row>
    <row r="30" spans="2:4" x14ac:dyDescent="0.35">
      <c r="B30" s="86" t="s">
        <v>47</v>
      </c>
      <c r="D30" s="86" t="s">
        <v>161</v>
      </c>
    </row>
    <row r="31" spans="2:4" x14ac:dyDescent="0.35">
      <c r="B31" s="86" t="s">
        <v>48</v>
      </c>
      <c r="D31" s="86"/>
    </row>
    <row r="32" spans="2:4" x14ac:dyDescent="0.35">
      <c r="B32" s="86" t="s">
        <v>49</v>
      </c>
      <c r="D32" s="89" t="s">
        <v>155</v>
      </c>
    </row>
    <row r="33" spans="2:4" x14ac:dyDescent="0.35">
      <c r="B33" s="86" t="s">
        <v>50</v>
      </c>
      <c r="D33" s="85" t="s">
        <v>51</v>
      </c>
    </row>
    <row r="34" spans="2:4" x14ac:dyDescent="0.35">
      <c r="B34" s="86" t="s">
        <v>52</v>
      </c>
      <c r="D34" s="86" t="s">
        <v>53</v>
      </c>
    </row>
    <row r="35" spans="2:4" x14ac:dyDescent="0.35">
      <c r="B35" s="87" t="s">
        <v>54</v>
      </c>
      <c r="D35" s="86" t="s">
        <v>55</v>
      </c>
    </row>
    <row r="36" spans="2:4" x14ac:dyDescent="0.35">
      <c r="B36" s="86" t="s">
        <v>56</v>
      </c>
      <c r="D36" s="86"/>
    </row>
    <row r="37" spans="2:4" x14ac:dyDescent="0.35">
      <c r="B37" s="86" t="s">
        <v>57</v>
      </c>
      <c r="D37" s="90" t="s">
        <v>58</v>
      </c>
    </row>
    <row r="38" spans="2:4" x14ac:dyDescent="0.35">
      <c r="B38" s="86" t="s">
        <v>59</v>
      </c>
      <c r="D38" s="86" t="s">
        <v>60</v>
      </c>
    </row>
    <row r="39" spans="2:4" x14ac:dyDescent="0.35">
      <c r="B39" s="86" t="s">
        <v>61</v>
      </c>
      <c r="D39" s="85" t="s">
        <v>62</v>
      </c>
    </row>
    <row r="40" spans="2:4" s="6" customFormat="1" x14ac:dyDescent="0.35">
      <c r="B40" s="86" t="s">
        <v>63</v>
      </c>
      <c r="C40"/>
      <c r="D40" s="86" t="s">
        <v>64</v>
      </c>
    </row>
    <row r="41" spans="2:4" x14ac:dyDescent="0.35">
      <c r="B41" s="86" t="s">
        <v>65</v>
      </c>
      <c r="D41" s="86" t="s">
        <v>66</v>
      </c>
    </row>
    <row r="42" spans="2:4" ht="15" thickBot="1" x14ac:dyDescent="0.4">
      <c r="B42" s="91" t="s">
        <v>67</v>
      </c>
      <c r="D42" s="91" t="s">
        <v>68</v>
      </c>
    </row>
    <row r="43" spans="2:4" x14ac:dyDescent="0.35">
      <c r="B43" s="7"/>
      <c r="C43" s="7"/>
      <c r="D43" s="8" t="s">
        <v>103</v>
      </c>
    </row>
    <row r="45" spans="2:4" x14ac:dyDescent="0.35">
      <c r="D45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B29"/>
  <sheetViews>
    <sheetView showGridLines="0" workbookViewId="0">
      <selection activeCell="K29" sqref="K29"/>
    </sheetView>
  </sheetViews>
  <sheetFormatPr defaultColWidth="12.54296875" defaultRowHeight="25.4" customHeight="1" x14ac:dyDescent="0.3"/>
  <cols>
    <col min="1" max="1" width="12.54296875" style="14"/>
    <col min="2" max="16384" width="12.54296875" style="10"/>
  </cols>
  <sheetData>
    <row r="1" spans="1:11" ht="15.5" x14ac:dyDescent="0.35">
      <c r="A1" s="130" t="s">
        <v>69</v>
      </c>
      <c r="B1" s="130"/>
      <c r="C1" s="130"/>
      <c r="D1" s="130"/>
      <c r="E1" s="130"/>
      <c r="F1" s="130"/>
      <c r="G1" s="130"/>
      <c r="H1" s="130"/>
      <c r="I1" s="130"/>
      <c r="J1" s="9"/>
      <c r="K1" s="9"/>
    </row>
    <row r="2" spans="1:11" ht="15.5" x14ac:dyDescent="0.35">
      <c r="A2" s="26" t="s">
        <v>70</v>
      </c>
      <c r="B2" s="26"/>
      <c r="C2" s="26"/>
      <c r="D2" s="11"/>
      <c r="E2" s="11"/>
      <c r="F2" s="11"/>
      <c r="G2" s="11"/>
      <c r="H2" s="11"/>
      <c r="I2" s="11"/>
      <c r="J2" s="12"/>
      <c r="K2" s="12"/>
    </row>
    <row r="3" spans="1:11" ht="15.5" x14ac:dyDescent="0.3">
      <c r="A3" s="31" t="s">
        <v>71</v>
      </c>
      <c r="B3" s="32" t="s">
        <v>72</v>
      </c>
      <c r="C3" s="32" t="s">
        <v>73</v>
      </c>
      <c r="D3" s="32" t="s">
        <v>74</v>
      </c>
      <c r="E3" s="32" t="s">
        <v>75</v>
      </c>
      <c r="F3" s="32" t="s">
        <v>76</v>
      </c>
      <c r="G3" s="32" t="s">
        <v>77</v>
      </c>
      <c r="H3" s="32" t="s">
        <v>78</v>
      </c>
      <c r="I3" s="33" t="s">
        <v>79</v>
      </c>
      <c r="J3" s="37" t="s">
        <v>80</v>
      </c>
      <c r="K3" s="41" t="s">
        <v>81</v>
      </c>
    </row>
    <row r="4" spans="1:11" ht="15.5" x14ac:dyDescent="0.3">
      <c r="A4" s="27" t="s">
        <v>82</v>
      </c>
      <c r="B4" s="28">
        <v>2294</v>
      </c>
      <c r="C4" s="28">
        <v>2289</v>
      </c>
      <c r="D4" s="28">
        <v>2468</v>
      </c>
      <c r="E4" s="28">
        <v>2381</v>
      </c>
      <c r="F4" s="28">
        <v>2394</v>
      </c>
      <c r="G4" s="28">
        <v>2377</v>
      </c>
      <c r="H4" s="28">
        <v>2287</v>
      </c>
      <c r="I4" s="34">
        <v>7051</v>
      </c>
      <c r="J4" s="38">
        <v>9439</v>
      </c>
      <c r="K4" s="42">
        <v>16490</v>
      </c>
    </row>
    <row r="5" spans="1:11" ht="15.5" x14ac:dyDescent="0.3">
      <c r="A5" s="27" t="s">
        <v>83</v>
      </c>
      <c r="B5" s="28">
        <v>2440</v>
      </c>
      <c r="C5" s="28">
        <v>2305</v>
      </c>
      <c r="D5" s="28">
        <v>2285</v>
      </c>
      <c r="E5" s="28">
        <v>2424</v>
      </c>
      <c r="F5" s="28">
        <v>2362</v>
      </c>
      <c r="G5" s="28">
        <v>2378</v>
      </c>
      <c r="H5" s="28">
        <v>2385</v>
      </c>
      <c r="I5" s="34">
        <v>7030</v>
      </c>
      <c r="J5" s="38">
        <v>9549</v>
      </c>
      <c r="K5" s="42">
        <v>16579</v>
      </c>
    </row>
    <row r="6" spans="1:11" ht="15.5" x14ac:dyDescent="0.3">
      <c r="A6" s="27" t="s">
        <v>84</v>
      </c>
      <c r="B6" s="28">
        <v>2377</v>
      </c>
      <c r="C6" s="28">
        <v>2491</v>
      </c>
      <c r="D6" s="28">
        <v>2302</v>
      </c>
      <c r="E6" s="28">
        <v>2263</v>
      </c>
      <c r="F6" s="28">
        <v>2422.0117600422832</v>
      </c>
      <c r="G6" s="28">
        <v>2353.016129032258</v>
      </c>
      <c r="H6" s="28">
        <v>2396</v>
      </c>
      <c r="I6" s="34">
        <v>7170</v>
      </c>
      <c r="J6" s="38">
        <v>9434.0278890745412</v>
      </c>
      <c r="K6" s="42">
        <v>16604.027889074539</v>
      </c>
    </row>
    <row r="7" spans="1:11" ht="15.5" x14ac:dyDescent="0.3">
      <c r="A7" s="27" t="s">
        <v>85</v>
      </c>
      <c r="B7" s="28">
        <v>2295</v>
      </c>
      <c r="C7" s="28">
        <v>2357</v>
      </c>
      <c r="D7" s="28">
        <v>2465</v>
      </c>
      <c r="E7" s="28">
        <v>2291</v>
      </c>
      <c r="F7" s="28">
        <v>2264</v>
      </c>
      <c r="G7" s="28">
        <v>2416</v>
      </c>
      <c r="H7" s="28">
        <v>2334</v>
      </c>
      <c r="I7" s="34">
        <v>7117</v>
      </c>
      <c r="J7" s="38">
        <v>9305</v>
      </c>
      <c r="K7" s="42">
        <v>16422</v>
      </c>
    </row>
    <row r="8" spans="1:11" ht="15.5" x14ac:dyDescent="0.3">
      <c r="A8" s="27" t="s">
        <v>86</v>
      </c>
      <c r="B8" s="28">
        <v>2283</v>
      </c>
      <c r="C8" s="28">
        <v>2313</v>
      </c>
      <c r="D8" s="28">
        <v>2375</v>
      </c>
      <c r="E8" s="28">
        <v>2462</v>
      </c>
      <c r="F8" s="28">
        <v>2298</v>
      </c>
      <c r="G8" s="28">
        <v>2254</v>
      </c>
      <c r="H8" s="28">
        <v>2422</v>
      </c>
      <c r="I8" s="34">
        <v>6971</v>
      </c>
      <c r="J8" s="38">
        <v>9436</v>
      </c>
      <c r="K8" s="42">
        <v>16407</v>
      </c>
    </row>
    <row r="9" spans="1:11" ht="15.5" x14ac:dyDescent="0.3">
      <c r="A9" s="27" t="s">
        <v>87</v>
      </c>
      <c r="B9" s="28">
        <v>2361</v>
      </c>
      <c r="C9" s="28">
        <v>2268</v>
      </c>
      <c r="D9" s="28">
        <v>2337.8644067796613</v>
      </c>
      <c r="E9" s="28">
        <v>2366.9613583138171</v>
      </c>
      <c r="F9" s="28">
        <v>2417.2525362318843</v>
      </c>
      <c r="G9" s="28">
        <v>2327</v>
      </c>
      <c r="H9" s="28">
        <v>2262</v>
      </c>
      <c r="I9" s="34">
        <v>6966.8644067796613</v>
      </c>
      <c r="J9" s="38">
        <v>9373.2138945457009</v>
      </c>
      <c r="K9" s="42">
        <v>16340.078301325364</v>
      </c>
    </row>
    <row r="10" spans="1:11" ht="15.5" x14ac:dyDescent="0.3">
      <c r="A10" s="27" t="s">
        <v>88</v>
      </c>
      <c r="B10" s="28">
        <v>2418</v>
      </c>
      <c r="C10" s="28">
        <v>2395.5194805194806</v>
      </c>
      <c r="D10" s="28">
        <v>2309.3869767441861</v>
      </c>
      <c r="E10" s="28">
        <v>2341.8298059964727</v>
      </c>
      <c r="F10" s="28">
        <v>2349.4938697318007</v>
      </c>
      <c r="G10" s="28">
        <v>2444.2189247311826</v>
      </c>
      <c r="H10" s="28">
        <v>2338.0311141615193</v>
      </c>
      <c r="I10" s="34">
        <v>7122.9064572636671</v>
      </c>
      <c r="J10" s="38">
        <v>9473.5737146209758</v>
      </c>
      <c r="K10" s="42">
        <v>16596.480171884643</v>
      </c>
    </row>
    <row r="11" spans="1:11" ht="15.5" x14ac:dyDescent="0.3">
      <c r="A11" s="27" t="s">
        <v>89</v>
      </c>
      <c r="B11" s="28">
        <v>2532</v>
      </c>
      <c r="C11" s="28">
        <v>2457</v>
      </c>
      <c r="D11" s="28">
        <v>2396</v>
      </c>
      <c r="E11" s="28">
        <v>2286</v>
      </c>
      <c r="F11" s="28">
        <v>2345</v>
      </c>
      <c r="G11" s="28">
        <v>2353.8933333333334</v>
      </c>
      <c r="H11" s="28">
        <v>2450</v>
      </c>
      <c r="I11" s="34">
        <v>7385</v>
      </c>
      <c r="J11" s="38">
        <v>9434.8933333333334</v>
      </c>
      <c r="K11" s="42">
        <v>16819.893333333333</v>
      </c>
    </row>
    <row r="12" spans="1:11" ht="15.5" x14ac:dyDescent="0.3">
      <c r="A12" s="27" t="s">
        <v>90</v>
      </c>
      <c r="B12" s="28">
        <v>2720</v>
      </c>
      <c r="C12" s="28">
        <v>2575</v>
      </c>
      <c r="D12" s="28">
        <v>2489</v>
      </c>
      <c r="E12" s="28">
        <v>2407</v>
      </c>
      <c r="F12" s="28">
        <v>2321</v>
      </c>
      <c r="G12" s="28">
        <v>2324</v>
      </c>
      <c r="H12" s="28">
        <v>2385</v>
      </c>
      <c r="I12" s="34">
        <v>7784</v>
      </c>
      <c r="J12" s="38">
        <v>9437</v>
      </c>
      <c r="K12" s="42">
        <v>17221</v>
      </c>
    </row>
    <row r="13" spans="1:11" ht="15.5" x14ac:dyDescent="0.3">
      <c r="A13" s="27" t="s">
        <v>91</v>
      </c>
      <c r="B13" s="28">
        <v>2928</v>
      </c>
      <c r="C13" s="28">
        <v>2753</v>
      </c>
      <c r="D13" s="28">
        <v>2566</v>
      </c>
      <c r="E13" s="28">
        <v>2486</v>
      </c>
      <c r="F13" s="28">
        <v>2388</v>
      </c>
      <c r="G13" s="28">
        <v>2313</v>
      </c>
      <c r="H13" s="28">
        <v>2324</v>
      </c>
      <c r="I13" s="34">
        <v>8247</v>
      </c>
      <c r="J13" s="38">
        <v>9511</v>
      </c>
      <c r="K13" s="42">
        <v>17758</v>
      </c>
    </row>
    <row r="14" spans="1:11" ht="15.5" x14ac:dyDescent="0.3">
      <c r="A14" s="27" t="s">
        <v>92</v>
      </c>
      <c r="B14" s="28">
        <v>3125</v>
      </c>
      <c r="C14" s="28">
        <v>3017</v>
      </c>
      <c r="D14" s="28">
        <v>2782</v>
      </c>
      <c r="E14" s="28">
        <v>2593</v>
      </c>
      <c r="F14" s="28">
        <v>2508</v>
      </c>
      <c r="G14" s="28">
        <v>2415</v>
      </c>
      <c r="H14" s="28">
        <v>2364</v>
      </c>
      <c r="I14" s="34">
        <v>8924</v>
      </c>
      <c r="J14" s="38">
        <v>9880</v>
      </c>
      <c r="K14" s="42">
        <v>18804</v>
      </c>
    </row>
    <row r="15" spans="1:11" ht="15.5" x14ac:dyDescent="0.3">
      <c r="A15" s="27" t="s">
        <v>93</v>
      </c>
      <c r="B15" s="28">
        <v>3472</v>
      </c>
      <c r="C15" s="28">
        <v>3200</v>
      </c>
      <c r="D15" s="28">
        <v>3038</v>
      </c>
      <c r="E15" s="28">
        <v>2822</v>
      </c>
      <c r="F15" s="28">
        <v>2626</v>
      </c>
      <c r="G15" s="28">
        <v>2521</v>
      </c>
      <c r="H15" s="28">
        <v>2437</v>
      </c>
      <c r="I15" s="34">
        <v>9710</v>
      </c>
      <c r="J15" s="38">
        <v>10406</v>
      </c>
      <c r="K15" s="42">
        <v>20116</v>
      </c>
    </row>
    <row r="16" spans="1:11" ht="15.5" x14ac:dyDescent="0.3">
      <c r="A16" s="27" t="s">
        <v>94</v>
      </c>
      <c r="B16" s="28">
        <v>3554</v>
      </c>
      <c r="C16" s="28">
        <v>3507</v>
      </c>
      <c r="D16" s="28">
        <v>3230</v>
      </c>
      <c r="E16" s="28">
        <v>3039</v>
      </c>
      <c r="F16" s="28">
        <v>2821</v>
      </c>
      <c r="G16" s="28">
        <v>2652</v>
      </c>
      <c r="H16" s="28">
        <v>2524</v>
      </c>
      <c r="I16" s="34">
        <v>10291</v>
      </c>
      <c r="J16" s="38">
        <v>11036</v>
      </c>
      <c r="K16" s="42">
        <v>21327</v>
      </c>
    </row>
    <row r="17" spans="1:54" ht="15.5" x14ac:dyDescent="0.3">
      <c r="A17" s="27" t="s">
        <v>95</v>
      </c>
      <c r="B17" s="28">
        <v>3600</v>
      </c>
      <c r="C17" s="28">
        <v>3637</v>
      </c>
      <c r="D17" s="28">
        <v>3537</v>
      </c>
      <c r="E17" s="28">
        <v>3212</v>
      </c>
      <c r="F17" s="28">
        <v>3047</v>
      </c>
      <c r="G17" s="28">
        <v>2843</v>
      </c>
      <c r="H17" s="28">
        <v>2673</v>
      </c>
      <c r="I17" s="34">
        <v>10774</v>
      </c>
      <c r="J17" s="38">
        <v>11775</v>
      </c>
      <c r="K17" s="42">
        <v>22549</v>
      </c>
    </row>
    <row r="18" spans="1:54" ht="15.5" x14ac:dyDescent="0.3">
      <c r="A18" s="27" t="s">
        <v>96</v>
      </c>
      <c r="B18" s="28">
        <v>3635</v>
      </c>
      <c r="C18" s="28">
        <v>3623</v>
      </c>
      <c r="D18" s="28">
        <v>3636</v>
      </c>
      <c r="E18" s="28">
        <v>3531</v>
      </c>
      <c r="F18" s="28">
        <v>3252</v>
      </c>
      <c r="G18" s="28">
        <v>3057</v>
      </c>
      <c r="H18" s="28">
        <v>2849</v>
      </c>
      <c r="I18" s="34">
        <v>10894</v>
      </c>
      <c r="J18" s="38">
        <v>12689</v>
      </c>
      <c r="K18" s="42">
        <v>23583</v>
      </c>
    </row>
    <row r="19" spans="1:54" ht="15.5" x14ac:dyDescent="0.3">
      <c r="A19" s="27" t="s">
        <v>97</v>
      </c>
      <c r="B19" s="28">
        <v>3702</v>
      </c>
      <c r="C19" s="28">
        <v>3711</v>
      </c>
      <c r="D19" s="28">
        <v>3628</v>
      </c>
      <c r="E19" s="28">
        <v>3641</v>
      </c>
      <c r="F19" s="28">
        <v>3525</v>
      </c>
      <c r="G19" s="28">
        <v>3244</v>
      </c>
      <c r="H19" s="28">
        <v>3103</v>
      </c>
      <c r="I19" s="34">
        <v>11041</v>
      </c>
      <c r="J19" s="38">
        <v>13513</v>
      </c>
      <c r="K19" s="42">
        <v>24554</v>
      </c>
    </row>
    <row r="20" spans="1:54" ht="15.5" x14ac:dyDescent="0.3">
      <c r="A20" s="27" t="s">
        <v>98</v>
      </c>
      <c r="B20" s="28">
        <v>3786</v>
      </c>
      <c r="C20" s="28">
        <v>3724</v>
      </c>
      <c r="D20" s="28">
        <v>3695</v>
      </c>
      <c r="E20" s="28">
        <v>3586</v>
      </c>
      <c r="F20" s="28">
        <v>3604</v>
      </c>
      <c r="G20" s="28">
        <v>3492</v>
      </c>
      <c r="H20" s="28">
        <v>3195</v>
      </c>
      <c r="I20" s="34">
        <v>11205</v>
      </c>
      <c r="J20" s="38">
        <v>13877</v>
      </c>
      <c r="K20" s="42">
        <v>25082</v>
      </c>
    </row>
    <row r="21" spans="1:54" ht="15.5" x14ac:dyDescent="0.3">
      <c r="A21" s="29" t="s">
        <v>99</v>
      </c>
      <c r="B21" s="30">
        <v>3625</v>
      </c>
      <c r="C21" s="30">
        <v>3786</v>
      </c>
      <c r="D21" s="30">
        <v>3670</v>
      </c>
      <c r="E21" s="30">
        <v>3603</v>
      </c>
      <c r="F21" s="30">
        <v>3517</v>
      </c>
      <c r="G21" s="30">
        <v>3566</v>
      </c>
      <c r="H21" s="30">
        <v>3448</v>
      </c>
      <c r="I21" s="35">
        <v>11081</v>
      </c>
      <c r="J21" s="39">
        <v>14134</v>
      </c>
      <c r="K21" s="43">
        <v>25215</v>
      </c>
    </row>
    <row r="22" spans="1:54" ht="15.5" x14ac:dyDescent="0.3">
      <c r="A22" s="74" t="s">
        <v>100</v>
      </c>
      <c r="B22" s="75">
        <v>3411</v>
      </c>
      <c r="C22" s="75">
        <v>3625</v>
      </c>
      <c r="D22" s="75">
        <v>3744</v>
      </c>
      <c r="E22" s="75">
        <v>3633</v>
      </c>
      <c r="F22" s="75">
        <v>3589</v>
      </c>
      <c r="G22" s="75">
        <v>3463</v>
      </c>
      <c r="H22" s="75">
        <v>3549</v>
      </c>
      <c r="I22" s="76">
        <v>10780</v>
      </c>
      <c r="J22" s="77">
        <v>14234</v>
      </c>
      <c r="K22" s="78">
        <v>25014</v>
      </c>
    </row>
    <row r="23" spans="1:54" s="73" customFormat="1" ht="15.5" x14ac:dyDescent="0.35">
      <c r="A23" s="22" t="s">
        <v>101</v>
      </c>
      <c r="B23" s="23">
        <v>3446</v>
      </c>
      <c r="C23" s="23">
        <v>3417</v>
      </c>
      <c r="D23" s="23">
        <v>3606</v>
      </c>
      <c r="E23" s="23">
        <v>3735</v>
      </c>
      <c r="F23" s="23">
        <v>3607</v>
      </c>
      <c r="G23" s="23">
        <v>3542</v>
      </c>
      <c r="H23" s="23">
        <v>3455</v>
      </c>
      <c r="I23" s="36">
        <f>SUM(B23:D23)</f>
        <v>10469</v>
      </c>
      <c r="J23" s="40">
        <f>SUM(E23:H23)</f>
        <v>14339</v>
      </c>
      <c r="K23" s="44">
        <v>24808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</row>
    <row r="24" spans="1:54" s="73" customFormat="1" ht="15.5" x14ac:dyDescent="0.35">
      <c r="A24" s="22" t="s">
        <v>147</v>
      </c>
      <c r="B24" s="23">
        <v>3571</v>
      </c>
      <c r="C24" s="23">
        <v>3443</v>
      </c>
      <c r="D24" s="23">
        <v>3362</v>
      </c>
      <c r="E24" s="23">
        <v>3548</v>
      </c>
      <c r="F24" s="23">
        <v>3636</v>
      </c>
      <c r="G24" s="23">
        <v>3524</v>
      </c>
      <c r="H24" s="23">
        <v>3473</v>
      </c>
      <c r="I24" s="36">
        <v>10376</v>
      </c>
      <c r="J24" s="40">
        <v>14181</v>
      </c>
      <c r="K24" s="44">
        <v>24557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</row>
    <row r="25" spans="1:54" ht="15.5" x14ac:dyDescent="0.3">
      <c r="A25" s="79" t="s">
        <v>159</v>
      </c>
      <c r="B25" s="80">
        <v>3448</v>
      </c>
      <c r="C25" s="80">
        <v>3601</v>
      </c>
      <c r="D25" s="80">
        <v>3420</v>
      </c>
      <c r="E25" s="80">
        <v>3309</v>
      </c>
      <c r="F25" s="80">
        <v>3530</v>
      </c>
      <c r="G25" s="80">
        <v>3579</v>
      </c>
      <c r="H25" s="80">
        <v>3495</v>
      </c>
      <c r="I25" s="81">
        <f>SUM(B25:D25)</f>
        <v>10469</v>
      </c>
      <c r="J25" s="82">
        <f>SUM(E25:H25)</f>
        <v>13913</v>
      </c>
      <c r="K25" s="83">
        <f>SUM(I25:J25)</f>
        <v>24382</v>
      </c>
      <c r="L25" s="13"/>
    </row>
    <row r="26" spans="1:54" ht="20.5" customHeight="1" x14ac:dyDescent="0.3">
      <c r="A26" s="79" t="s">
        <v>163</v>
      </c>
      <c r="B26" s="23">
        <v>3439</v>
      </c>
      <c r="C26" s="23">
        <v>3513</v>
      </c>
      <c r="D26" s="23">
        <v>3672</v>
      </c>
      <c r="E26" s="23">
        <v>3456</v>
      </c>
      <c r="F26" s="23">
        <v>3360</v>
      </c>
      <c r="G26" s="23">
        <v>3613</v>
      </c>
      <c r="H26" s="23">
        <v>3586</v>
      </c>
      <c r="I26" s="36">
        <v>10624</v>
      </c>
      <c r="J26" s="40">
        <v>14015</v>
      </c>
      <c r="K26" s="44">
        <v>24639</v>
      </c>
    </row>
    <row r="27" spans="1:54" ht="18.5" customHeight="1" x14ac:dyDescent="0.3">
      <c r="A27" s="79" t="s">
        <v>164</v>
      </c>
      <c r="B27" s="23">
        <v>3293</v>
      </c>
      <c r="C27" s="23">
        <v>3493</v>
      </c>
      <c r="D27" s="23">
        <v>3528</v>
      </c>
      <c r="E27" s="23">
        <v>3687</v>
      </c>
      <c r="F27" s="23">
        <v>3458</v>
      </c>
      <c r="G27" s="23">
        <v>3350</v>
      </c>
      <c r="H27" s="23">
        <v>3560</v>
      </c>
      <c r="I27" s="36">
        <v>10314</v>
      </c>
      <c r="J27" s="40">
        <v>14055</v>
      </c>
      <c r="K27" s="44">
        <v>24369</v>
      </c>
    </row>
    <row r="28" spans="1:54" ht="25.4" customHeight="1" x14ac:dyDescent="0.3">
      <c r="I28" s="10" t="s">
        <v>102</v>
      </c>
    </row>
    <row r="29" spans="1:54" ht="25.4" customHeight="1" x14ac:dyDescent="0.3">
      <c r="K29" s="15" t="s">
        <v>187</v>
      </c>
    </row>
  </sheetData>
  <mergeCells count="1">
    <mergeCell ref="A1:I1"/>
  </mergeCells>
  <pageMargins left="0.7" right="0.7" top="0.75" bottom="0.75" header="0.3" footer="0.3"/>
  <pageSetup paperSize="9" orientation="portrait" r:id="rId1"/>
  <ignoredErrors>
    <ignoredError sqref="I23:J23 I25:J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31"/>
  <sheetViews>
    <sheetView workbookViewId="0">
      <selection activeCell="B31" sqref="B31"/>
    </sheetView>
  </sheetViews>
  <sheetFormatPr defaultRowHeight="14.5" x14ac:dyDescent="0.35"/>
  <cols>
    <col min="1" max="1" width="20.453125" customWidth="1"/>
    <col min="2" max="6" width="11.54296875" bestFit="1" customWidth="1"/>
    <col min="7" max="7" width="12.81640625" customWidth="1"/>
    <col min="8" max="9" width="11.54296875" bestFit="1" customWidth="1"/>
    <col min="10" max="10" width="9.7265625" bestFit="1" customWidth="1"/>
    <col min="11" max="11" width="12.453125" customWidth="1"/>
    <col min="12" max="12" width="30" customWidth="1"/>
  </cols>
  <sheetData>
    <row r="1" spans="1:12" s="10" customFormat="1" ht="15.5" x14ac:dyDescent="0.35">
      <c r="A1" s="131" t="s">
        <v>69</v>
      </c>
      <c r="B1" s="131"/>
      <c r="C1" s="131"/>
      <c r="D1" s="131"/>
      <c r="E1" s="131"/>
      <c r="F1" s="131"/>
      <c r="G1" s="131"/>
      <c r="H1" s="131"/>
      <c r="I1" s="131"/>
      <c r="J1" s="9"/>
      <c r="K1" s="9"/>
      <c r="L1" s="9"/>
    </row>
    <row r="2" spans="1:12" s="10" customFormat="1" ht="15.5" x14ac:dyDescent="0.35">
      <c r="A2" s="24" t="s">
        <v>104</v>
      </c>
      <c r="B2" s="25"/>
      <c r="C2" s="25"/>
      <c r="D2" s="11"/>
      <c r="E2" s="11"/>
      <c r="F2" s="11"/>
      <c r="G2" s="11"/>
      <c r="H2" s="11"/>
      <c r="I2" s="11"/>
      <c r="J2" s="12"/>
      <c r="K2" s="12"/>
      <c r="L2" s="9"/>
    </row>
    <row r="3" spans="1:12" ht="15.5" x14ac:dyDescent="0.35">
      <c r="A3" s="45"/>
      <c r="B3" s="45" t="s">
        <v>105</v>
      </c>
      <c r="C3" s="45" t="s">
        <v>106</v>
      </c>
      <c r="D3" s="45" t="s">
        <v>107</v>
      </c>
      <c r="E3" s="45" t="s">
        <v>108</v>
      </c>
      <c r="F3" s="45" t="s">
        <v>109</v>
      </c>
      <c r="G3" s="50" t="s">
        <v>110</v>
      </c>
      <c r="H3" s="45" t="s">
        <v>111</v>
      </c>
      <c r="I3" s="45" t="s">
        <v>112</v>
      </c>
      <c r="J3" s="45" t="s">
        <v>113</v>
      </c>
      <c r="K3" s="54" t="s">
        <v>114</v>
      </c>
      <c r="L3" s="58" t="s">
        <v>115</v>
      </c>
    </row>
    <row r="4" spans="1:12" ht="15.5" x14ac:dyDescent="0.35">
      <c r="A4" s="45"/>
      <c r="B4" s="45"/>
      <c r="C4" s="45"/>
      <c r="D4" s="45"/>
      <c r="E4" s="45"/>
      <c r="F4" s="45"/>
      <c r="G4" s="50"/>
      <c r="H4" s="45"/>
      <c r="I4" s="45"/>
      <c r="J4" s="45"/>
      <c r="K4" s="54"/>
      <c r="L4" s="58"/>
    </row>
    <row r="5" spans="1:12" ht="15.5" x14ac:dyDescent="0.35">
      <c r="A5" s="45" t="s">
        <v>116</v>
      </c>
      <c r="B5" s="46">
        <v>2112</v>
      </c>
      <c r="C5" s="46">
        <v>2121</v>
      </c>
      <c r="D5" s="46">
        <v>1959</v>
      </c>
      <c r="E5" s="46">
        <v>1864</v>
      </c>
      <c r="F5" s="46">
        <v>1723</v>
      </c>
      <c r="G5" s="51">
        <v>9779</v>
      </c>
      <c r="H5" s="46">
        <v>788</v>
      </c>
      <c r="I5" s="46">
        <v>475</v>
      </c>
      <c r="J5" s="46">
        <v>37</v>
      </c>
      <c r="K5" s="55">
        <v>1300</v>
      </c>
      <c r="L5" s="59">
        <v>11079</v>
      </c>
    </row>
    <row r="6" spans="1:12" ht="15.5" x14ac:dyDescent="0.35">
      <c r="A6" s="45" t="s">
        <v>117</v>
      </c>
      <c r="B6" s="46">
        <v>2130</v>
      </c>
      <c r="C6" s="46">
        <v>2144</v>
      </c>
      <c r="D6" s="46">
        <v>2132</v>
      </c>
      <c r="E6" s="46">
        <v>1952</v>
      </c>
      <c r="F6" s="46">
        <v>1706</v>
      </c>
      <c r="G6" s="51">
        <v>10064</v>
      </c>
      <c r="H6" s="46">
        <v>762</v>
      </c>
      <c r="I6" s="46">
        <v>480</v>
      </c>
      <c r="J6" s="46">
        <v>61</v>
      </c>
      <c r="K6" s="55">
        <v>1303</v>
      </c>
      <c r="L6" s="59">
        <v>11367</v>
      </c>
    </row>
    <row r="7" spans="1:12" ht="15.5" x14ac:dyDescent="0.35">
      <c r="A7" s="45" t="s">
        <v>118</v>
      </c>
      <c r="B7" s="46">
        <v>2202</v>
      </c>
      <c r="C7" s="46">
        <v>2137</v>
      </c>
      <c r="D7" s="46">
        <v>2120</v>
      </c>
      <c r="E7" s="46">
        <v>2099</v>
      </c>
      <c r="F7" s="46">
        <v>1787</v>
      </c>
      <c r="G7" s="51">
        <v>10345</v>
      </c>
      <c r="H7" s="46">
        <v>799</v>
      </c>
      <c r="I7" s="46">
        <v>462</v>
      </c>
      <c r="J7" s="46">
        <v>76</v>
      </c>
      <c r="K7" s="55">
        <v>1337</v>
      </c>
      <c r="L7" s="59">
        <v>11682</v>
      </c>
    </row>
    <row r="8" spans="1:12" ht="15.5" x14ac:dyDescent="0.35">
      <c r="A8" s="45" t="s">
        <v>119</v>
      </c>
      <c r="B8" s="46">
        <v>2229</v>
      </c>
      <c r="C8" s="46">
        <v>2206</v>
      </c>
      <c r="D8" s="46">
        <v>2148</v>
      </c>
      <c r="E8" s="46">
        <v>2080</v>
      </c>
      <c r="F8" s="46">
        <v>1955</v>
      </c>
      <c r="G8" s="51">
        <v>10618</v>
      </c>
      <c r="H8" s="46">
        <v>859</v>
      </c>
      <c r="I8" s="46">
        <v>527</v>
      </c>
      <c r="J8" s="46">
        <v>68</v>
      </c>
      <c r="K8" s="55">
        <v>1454</v>
      </c>
      <c r="L8" s="59">
        <v>12072</v>
      </c>
    </row>
    <row r="9" spans="1:12" ht="15.5" x14ac:dyDescent="0.35">
      <c r="A9" s="45" t="s">
        <v>120</v>
      </c>
      <c r="B9" s="46">
        <v>2184</v>
      </c>
      <c r="C9" s="46">
        <v>2209</v>
      </c>
      <c r="D9" s="46">
        <v>2226</v>
      </c>
      <c r="E9" s="46">
        <v>2157</v>
      </c>
      <c r="F9" s="46">
        <v>1928</v>
      </c>
      <c r="G9" s="51">
        <v>10704</v>
      </c>
      <c r="H9" s="46">
        <v>1041</v>
      </c>
      <c r="I9" s="46">
        <v>539</v>
      </c>
      <c r="J9" s="46">
        <v>5</v>
      </c>
      <c r="K9" s="55">
        <v>1585</v>
      </c>
      <c r="L9" s="59">
        <v>12289</v>
      </c>
    </row>
    <row r="10" spans="1:12" ht="15.5" x14ac:dyDescent="0.35">
      <c r="A10" s="45" t="s">
        <v>121</v>
      </c>
      <c r="B10" s="46">
        <v>2256</v>
      </c>
      <c r="C10" s="46">
        <v>2206</v>
      </c>
      <c r="D10" s="46">
        <v>2225</v>
      </c>
      <c r="E10" s="46">
        <v>2215</v>
      </c>
      <c r="F10" s="46">
        <v>1995</v>
      </c>
      <c r="G10" s="51">
        <v>10897</v>
      </c>
      <c r="H10" s="46">
        <v>914</v>
      </c>
      <c r="I10" s="46">
        <v>642</v>
      </c>
      <c r="J10" s="46">
        <v>121</v>
      </c>
      <c r="K10" s="55">
        <v>1677</v>
      </c>
      <c r="L10" s="59">
        <v>12574</v>
      </c>
    </row>
    <row r="11" spans="1:12" ht="15.5" x14ac:dyDescent="0.35">
      <c r="A11" s="45" t="s">
        <v>122</v>
      </c>
      <c r="B11" s="46">
        <v>2072</v>
      </c>
      <c r="C11" s="46">
        <v>2262</v>
      </c>
      <c r="D11" s="46">
        <v>2185.0272108843537</v>
      </c>
      <c r="E11" s="46">
        <v>2226.8767123287671</v>
      </c>
      <c r="F11" s="46">
        <v>2105</v>
      </c>
      <c r="G11" s="51">
        <v>10850.903923213122</v>
      </c>
      <c r="H11" s="46">
        <v>1042</v>
      </c>
      <c r="I11" s="46">
        <v>591.64812834224597</v>
      </c>
      <c r="J11" s="46">
        <v>72.51111111111112</v>
      </c>
      <c r="K11" s="55">
        <v>1706.159239453357</v>
      </c>
      <c r="L11" s="59">
        <v>12557.063162666478</v>
      </c>
    </row>
    <row r="12" spans="1:12" ht="15.5" x14ac:dyDescent="0.35">
      <c r="A12" s="45" t="s">
        <v>123</v>
      </c>
      <c r="B12" s="46">
        <v>2146</v>
      </c>
      <c r="C12" s="46">
        <v>2107</v>
      </c>
      <c r="D12" s="46">
        <v>2272</v>
      </c>
      <c r="E12" s="46">
        <v>2202</v>
      </c>
      <c r="F12" s="46">
        <v>2076</v>
      </c>
      <c r="G12" s="51">
        <v>10803</v>
      </c>
      <c r="H12" s="46">
        <v>1177</v>
      </c>
      <c r="I12" s="46">
        <v>681</v>
      </c>
      <c r="J12" s="46">
        <v>76</v>
      </c>
      <c r="K12" s="55">
        <v>1934</v>
      </c>
      <c r="L12" s="59">
        <v>12737</v>
      </c>
    </row>
    <row r="13" spans="1:12" ht="15.5" x14ac:dyDescent="0.35">
      <c r="A13" s="45" t="s">
        <v>124</v>
      </c>
      <c r="B13" s="46">
        <v>2226</v>
      </c>
      <c r="C13" s="46">
        <v>2156</v>
      </c>
      <c r="D13" s="46">
        <v>2134</v>
      </c>
      <c r="E13" s="46">
        <v>2280</v>
      </c>
      <c r="F13" s="46">
        <v>2057</v>
      </c>
      <c r="G13" s="51">
        <v>10853</v>
      </c>
      <c r="H13" s="46">
        <v>1123</v>
      </c>
      <c r="I13" s="46">
        <v>843</v>
      </c>
      <c r="J13" s="46">
        <v>121</v>
      </c>
      <c r="K13" s="55">
        <v>2087</v>
      </c>
      <c r="L13" s="59">
        <v>12940</v>
      </c>
    </row>
    <row r="14" spans="1:12" ht="15.5" x14ac:dyDescent="0.35">
      <c r="A14" s="45" t="s">
        <v>125</v>
      </c>
      <c r="B14" s="46">
        <v>2133</v>
      </c>
      <c r="C14" s="46">
        <v>2247</v>
      </c>
      <c r="D14" s="46">
        <v>2179</v>
      </c>
      <c r="E14" s="46">
        <v>2138</v>
      </c>
      <c r="F14" s="46">
        <v>2148</v>
      </c>
      <c r="G14" s="51">
        <v>10845</v>
      </c>
      <c r="H14" s="46">
        <v>1488</v>
      </c>
      <c r="I14" s="46">
        <v>850</v>
      </c>
      <c r="J14" s="46">
        <v>26</v>
      </c>
      <c r="K14" s="55">
        <v>2364</v>
      </c>
      <c r="L14" s="59">
        <v>13209</v>
      </c>
    </row>
    <row r="15" spans="1:12" ht="15.5" x14ac:dyDescent="0.35">
      <c r="A15" s="45" t="s">
        <v>126</v>
      </c>
      <c r="B15" s="46">
        <v>2131</v>
      </c>
      <c r="C15" s="46">
        <v>2162</v>
      </c>
      <c r="D15" s="46">
        <v>2272</v>
      </c>
      <c r="E15" s="46">
        <v>2194</v>
      </c>
      <c r="F15" s="46">
        <v>2063</v>
      </c>
      <c r="G15" s="51">
        <v>10822</v>
      </c>
      <c r="H15" s="46">
        <v>1298</v>
      </c>
      <c r="I15" s="46">
        <v>1054</v>
      </c>
      <c r="J15" s="46">
        <v>164</v>
      </c>
      <c r="K15" s="55">
        <v>2516</v>
      </c>
      <c r="L15" s="59">
        <v>13338</v>
      </c>
    </row>
    <row r="16" spans="1:12" ht="15.5" x14ac:dyDescent="0.35">
      <c r="A16" s="45" t="s">
        <v>127</v>
      </c>
      <c r="B16" s="46">
        <v>2184</v>
      </c>
      <c r="C16" s="46">
        <v>2154</v>
      </c>
      <c r="D16" s="46">
        <v>2197.6883273164863</v>
      </c>
      <c r="E16" s="46">
        <v>2313</v>
      </c>
      <c r="F16" s="46">
        <v>2113</v>
      </c>
      <c r="G16" s="52">
        <v>10961.688327316486</v>
      </c>
      <c r="H16" s="46">
        <v>1284</v>
      </c>
      <c r="I16" s="46">
        <v>1041</v>
      </c>
      <c r="J16" s="46">
        <v>0</v>
      </c>
      <c r="K16" s="56">
        <v>2325</v>
      </c>
      <c r="L16" s="60">
        <v>13286.688327316486</v>
      </c>
    </row>
    <row r="17" spans="1:12" ht="15.5" x14ac:dyDescent="0.35">
      <c r="A17" s="45" t="s">
        <v>128</v>
      </c>
      <c r="B17" s="46">
        <v>2183</v>
      </c>
      <c r="C17" s="46">
        <v>2199</v>
      </c>
      <c r="D17" s="46">
        <v>2189</v>
      </c>
      <c r="E17" s="46">
        <v>2225</v>
      </c>
      <c r="F17" s="46">
        <v>2250</v>
      </c>
      <c r="G17" s="51">
        <v>11046</v>
      </c>
      <c r="H17" s="46">
        <v>1377</v>
      </c>
      <c r="I17" s="46">
        <v>927</v>
      </c>
      <c r="J17" s="46">
        <v>25.980392156862745</v>
      </c>
      <c r="K17" s="55">
        <v>2329.9803921568628</v>
      </c>
      <c r="L17" s="59">
        <v>13375.980392156864</v>
      </c>
    </row>
    <row r="18" spans="1:12" ht="15.5" x14ac:dyDescent="0.35">
      <c r="A18" s="45" t="s">
        <v>129</v>
      </c>
      <c r="B18" s="46">
        <v>2237</v>
      </c>
      <c r="C18" s="46">
        <v>2221</v>
      </c>
      <c r="D18" s="46">
        <v>2220</v>
      </c>
      <c r="E18" s="46">
        <v>2212</v>
      </c>
      <c r="F18" s="46">
        <v>2145.3741042721008</v>
      </c>
      <c r="G18" s="51">
        <v>11035.374104272101</v>
      </c>
      <c r="H18" s="46">
        <v>1392</v>
      </c>
      <c r="I18" s="46">
        <v>1045</v>
      </c>
      <c r="J18" s="46">
        <v>16</v>
      </c>
      <c r="K18" s="55">
        <v>2453</v>
      </c>
      <c r="L18" s="59">
        <v>13488.374104272101</v>
      </c>
    </row>
    <row r="19" spans="1:12" ht="15.5" x14ac:dyDescent="0.35">
      <c r="A19" s="45" t="s">
        <v>130</v>
      </c>
      <c r="B19" s="47">
        <v>2409</v>
      </c>
      <c r="C19" s="47">
        <v>2282</v>
      </c>
      <c r="D19" s="47">
        <v>2255</v>
      </c>
      <c r="E19" s="47">
        <v>2199</v>
      </c>
      <c r="F19" s="47">
        <v>2130</v>
      </c>
      <c r="G19" s="52">
        <v>11275</v>
      </c>
      <c r="H19" s="47">
        <v>1192</v>
      </c>
      <c r="I19" s="47">
        <v>980</v>
      </c>
      <c r="J19" s="47">
        <v>10</v>
      </c>
      <c r="K19" s="56">
        <v>2182</v>
      </c>
      <c r="L19" s="60">
        <v>13457</v>
      </c>
    </row>
    <row r="20" spans="1:12" ht="15.5" x14ac:dyDescent="0.35">
      <c r="A20" s="45" t="s">
        <v>131</v>
      </c>
      <c r="B20" s="46">
        <v>2570</v>
      </c>
      <c r="C20" s="46">
        <v>2436</v>
      </c>
      <c r="D20" s="46">
        <v>2304</v>
      </c>
      <c r="E20" s="46">
        <v>2330</v>
      </c>
      <c r="F20" s="46">
        <v>2219</v>
      </c>
      <c r="G20" s="51">
        <v>11859</v>
      </c>
      <c r="H20" s="46">
        <v>1227</v>
      </c>
      <c r="I20" s="46">
        <v>924</v>
      </c>
      <c r="J20" s="46">
        <v>6</v>
      </c>
      <c r="K20" s="55">
        <v>2157</v>
      </c>
      <c r="L20" s="59">
        <v>14016</v>
      </c>
    </row>
    <row r="21" spans="1:12" ht="15.5" x14ac:dyDescent="0.35">
      <c r="A21" s="45" t="s">
        <v>132</v>
      </c>
      <c r="B21" s="46">
        <v>2795</v>
      </c>
      <c r="C21" s="46">
        <v>2542</v>
      </c>
      <c r="D21" s="46">
        <v>2453</v>
      </c>
      <c r="E21" s="46">
        <v>2334</v>
      </c>
      <c r="F21" s="46">
        <v>2206</v>
      </c>
      <c r="G21" s="51">
        <v>12330</v>
      </c>
      <c r="H21" s="46">
        <v>1204</v>
      </c>
      <c r="I21" s="46">
        <v>977</v>
      </c>
      <c r="J21" s="46">
        <v>5</v>
      </c>
      <c r="K21" s="55">
        <v>2186</v>
      </c>
      <c r="L21" s="59">
        <v>14516</v>
      </c>
    </row>
    <row r="22" spans="1:12" ht="15.5" x14ac:dyDescent="0.35">
      <c r="A22" s="45" t="s">
        <v>133</v>
      </c>
      <c r="B22" s="46">
        <v>2823</v>
      </c>
      <c r="C22" s="46">
        <v>2777</v>
      </c>
      <c r="D22" s="46">
        <v>2526</v>
      </c>
      <c r="E22" s="46">
        <v>2459</v>
      </c>
      <c r="F22" s="46">
        <v>2308</v>
      </c>
      <c r="G22" s="51">
        <v>12893</v>
      </c>
      <c r="H22" s="46">
        <v>1292</v>
      </c>
      <c r="I22" s="46">
        <v>975</v>
      </c>
      <c r="J22" s="46">
        <v>2</v>
      </c>
      <c r="K22" s="55">
        <v>2269</v>
      </c>
      <c r="L22" s="59">
        <v>15162</v>
      </c>
    </row>
    <row r="23" spans="1:12" ht="15.5" x14ac:dyDescent="0.35">
      <c r="A23" s="45" t="s">
        <v>134</v>
      </c>
      <c r="B23" s="47">
        <v>3079</v>
      </c>
      <c r="C23" s="47">
        <v>2807</v>
      </c>
      <c r="D23" s="47">
        <v>2795</v>
      </c>
      <c r="E23" s="47">
        <v>2546</v>
      </c>
      <c r="F23" s="47">
        <v>2371</v>
      </c>
      <c r="G23" s="52">
        <v>13598</v>
      </c>
      <c r="H23" s="47">
        <v>1149</v>
      </c>
      <c r="I23" s="47">
        <v>1080</v>
      </c>
      <c r="J23" s="47">
        <v>0</v>
      </c>
      <c r="K23" s="56">
        <v>2229</v>
      </c>
      <c r="L23" s="60">
        <v>15827</v>
      </c>
    </row>
    <row r="24" spans="1:12" ht="15.5" x14ac:dyDescent="0.35">
      <c r="A24" s="22" t="s">
        <v>135</v>
      </c>
      <c r="B24" s="48">
        <v>3162</v>
      </c>
      <c r="C24" s="48">
        <v>3113</v>
      </c>
      <c r="D24" s="48">
        <v>2818</v>
      </c>
      <c r="E24" s="48">
        <v>2811</v>
      </c>
      <c r="F24" s="48">
        <v>2491</v>
      </c>
      <c r="G24" s="53">
        <f>SUM(B24:F24)</f>
        <v>14395</v>
      </c>
      <c r="H24" s="48">
        <v>1207</v>
      </c>
      <c r="I24" s="48">
        <v>1081.5</v>
      </c>
      <c r="J24" s="49">
        <v>0</v>
      </c>
      <c r="K24" s="57">
        <f>SUM(H24:J24)</f>
        <v>2288.5</v>
      </c>
      <c r="L24" s="61">
        <f>G24+K24</f>
        <v>16683.5</v>
      </c>
    </row>
    <row r="25" spans="1:12" ht="15.5" x14ac:dyDescent="0.35">
      <c r="A25" s="22" t="s">
        <v>148</v>
      </c>
      <c r="B25" s="48">
        <v>3119</v>
      </c>
      <c r="C25" s="48">
        <v>3174</v>
      </c>
      <c r="D25" s="48">
        <v>3110</v>
      </c>
      <c r="E25" s="48">
        <v>2811</v>
      </c>
      <c r="F25" s="48">
        <v>2762</v>
      </c>
      <c r="G25" s="53">
        <v>14976</v>
      </c>
      <c r="H25" s="48">
        <v>1322</v>
      </c>
      <c r="I25" s="48">
        <v>1153</v>
      </c>
      <c r="J25" s="49">
        <v>7</v>
      </c>
      <c r="K25" s="57">
        <v>2482</v>
      </c>
      <c r="L25" s="61">
        <v>17458</v>
      </c>
    </row>
    <row r="26" spans="1:12" ht="15.5" x14ac:dyDescent="0.35">
      <c r="A26" s="22" t="s">
        <v>153</v>
      </c>
      <c r="B26" s="48">
        <v>3227</v>
      </c>
      <c r="C26" s="48">
        <v>3112</v>
      </c>
      <c r="D26" s="48">
        <v>3146</v>
      </c>
      <c r="E26" s="48">
        <v>3065</v>
      </c>
      <c r="F26" s="48">
        <v>2772</v>
      </c>
      <c r="G26" s="53">
        <f>SUM(B26:F26)</f>
        <v>15322</v>
      </c>
      <c r="H26" s="48">
        <v>1461</v>
      </c>
      <c r="I26" s="48">
        <v>1246</v>
      </c>
      <c r="J26" s="49">
        <v>0</v>
      </c>
      <c r="K26" s="57">
        <f>SUM(H26:J26)</f>
        <v>2707</v>
      </c>
      <c r="L26" s="61">
        <f>G26+K26</f>
        <v>18029</v>
      </c>
    </row>
    <row r="27" spans="1:12" ht="15.5" x14ac:dyDescent="0.35">
      <c r="A27" s="22" t="s">
        <v>165</v>
      </c>
      <c r="B27" s="48">
        <v>3288</v>
      </c>
      <c r="C27" s="48">
        <v>3244</v>
      </c>
      <c r="D27" s="48">
        <v>3116</v>
      </c>
      <c r="E27" s="48">
        <v>3163</v>
      </c>
      <c r="F27" s="48">
        <v>3058</v>
      </c>
      <c r="G27" s="53">
        <v>15869</v>
      </c>
      <c r="H27" s="48">
        <v>1398</v>
      </c>
      <c r="I27" s="48">
        <v>1346</v>
      </c>
      <c r="J27" s="49">
        <v>0</v>
      </c>
      <c r="K27" s="57">
        <v>2744</v>
      </c>
      <c r="L27" s="61">
        <v>18613</v>
      </c>
    </row>
    <row r="28" spans="1:12" ht="15.5" x14ac:dyDescent="0.35">
      <c r="A28" s="22" t="s">
        <v>166</v>
      </c>
      <c r="B28" s="48">
        <v>3322</v>
      </c>
      <c r="C28" s="48">
        <v>3279</v>
      </c>
      <c r="D28" s="48">
        <v>3257</v>
      </c>
      <c r="E28" s="48">
        <v>3165</v>
      </c>
      <c r="F28" s="48">
        <v>3116</v>
      </c>
      <c r="G28" s="53">
        <v>16139</v>
      </c>
      <c r="H28" s="48">
        <v>1492</v>
      </c>
      <c r="I28" s="48">
        <v>1296</v>
      </c>
      <c r="J28" s="49">
        <v>0</v>
      </c>
      <c r="K28" s="57">
        <v>2788</v>
      </c>
      <c r="L28" s="61">
        <v>18927</v>
      </c>
    </row>
    <row r="29" spans="1:12" x14ac:dyDescent="0.35">
      <c r="K29" s="6" t="s">
        <v>136</v>
      </c>
    </row>
    <row r="31" spans="1:12" x14ac:dyDescent="0.35">
      <c r="L31" s="8" t="s">
        <v>188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99513-1B0D-4A1A-9F99-6211360B7937}">
  <dimension ref="A1:I23"/>
  <sheetViews>
    <sheetView workbookViewId="0">
      <selection activeCell="I23" sqref="I23"/>
    </sheetView>
  </sheetViews>
  <sheetFormatPr defaultRowHeight="14.5" x14ac:dyDescent="0.35"/>
  <cols>
    <col min="1" max="1" width="24.54296875" customWidth="1"/>
    <col min="2" max="2" width="12.1796875" customWidth="1"/>
    <col min="3" max="8" width="9.1796875" bestFit="1" customWidth="1"/>
    <col min="9" max="9" width="15.54296875" customWidth="1"/>
  </cols>
  <sheetData>
    <row r="1" spans="1:9" x14ac:dyDescent="0.35">
      <c r="A1" s="6" t="s">
        <v>145</v>
      </c>
      <c r="B1" s="6" t="s">
        <v>150</v>
      </c>
    </row>
    <row r="2" spans="1:9" ht="15" thickBot="1" x14ac:dyDescent="0.4"/>
    <row r="3" spans="1:9" x14ac:dyDescent="0.35">
      <c r="A3" s="16" t="s">
        <v>146</v>
      </c>
      <c r="B3" s="63" t="s">
        <v>138</v>
      </c>
      <c r="C3" s="63">
        <v>1</v>
      </c>
      <c r="D3" s="63">
        <v>2</v>
      </c>
      <c r="E3" s="63">
        <v>3</v>
      </c>
      <c r="F3" s="63">
        <v>4</v>
      </c>
      <c r="G3" s="63">
        <v>5</v>
      </c>
      <c r="H3" s="63">
        <v>6</v>
      </c>
      <c r="I3" s="94" t="s">
        <v>167</v>
      </c>
    </row>
    <row r="4" spans="1:9" x14ac:dyDescent="0.35">
      <c r="A4" s="18" t="s">
        <v>139</v>
      </c>
      <c r="B4" s="62">
        <v>3221.5</v>
      </c>
      <c r="C4" s="62">
        <v>3289</v>
      </c>
      <c r="D4" s="62">
        <v>3469</v>
      </c>
      <c r="E4" s="62">
        <v>3469.875</v>
      </c>
      <c r="F4" s="62">
        <v>3661.5</v>
      </c>
      <c r="G4" s="62">
        <v>3446</v>
      </c>
      <c r="H4" s="62">
        <v>3322.5</v>
      </c>
      <c r="I4" s="65">
        <v>23879.375</v>
      </c>
    </row>
    <row r="5" spans="1:9" x14ac:dyDescent="0.35">
      <c r="A5" s="18" t="s">
        <v>140</v>
      </c>
      <c r="B5" s="62">
        <v>3166</v>
      </c>
      <c r="C5" s="62">
        <v>3245</v>
      </c>
      <c r="D5" s="62">
        <v>3296</v>
      </c>
      <c r="E5" s="62">
        <v>3446.125</v>
      </c>
      <c r="F5" s="62">
        <v>3461.375</v>
      </c>
      <c r="G5" s="62">
        <v>3665.5</v>
      </c>
      <c r="H5" s="62">
        <v>3432</v>
      </c>
      <c r="I5" s="65">
        <v>23712</v>
      </c>
    </row>
    <row r="6" spans="1:9" x14ac:dyDescent="0.35">
      <c r="A6" s="18" t="s">
        <v>141</v>
      </c>
      <c r="B6" s="62">
        <v>3329.5</v>
      </c>
      <c r="C6" s="62">
        <v>3202</v>
      </c>
      <c r="D6" s="62">
        <v>3255</v>
      </c>
      <c r="E6" s="62">
        <v>3291.875</v>
      </c>
      <c r="F6" s="62">
        <v>3441.25</v>
      </c>
      <c r="G6" s="62">
        <v>3469.375</v>
      </c>
      <c r="H6" s="62">
        <v>3648</v>
      </c>
      <c r="I6" s="65">
        <v>23637</v>
      </c>
    </row>
    <row r="7" spans="1:9" x14ac:dyDescent="0.35">
      <c r="A7" s="18" t="s">
        <v>142</v>
      </c>
      <c r="B7" s="62">
        <v>3337</v>
      </c>
      <c r="C7" s="62">
        <v>3364</v>
      </c>
      <c r="D7" s="62">
        <v>3215</v>
      </c>
      <c r="E7" s="62">
        <v>3244.25</v>
      </c>
      <c r="F7" s="62">
        <v>3297</v>
      </c>
      <c r="G7" s="62">
        <v>3467.875</v>
      </c>
      <c r="H7" s="62">
        <v>3442.75</v>
      </c>
      <c r="I7" s="65">
        <v>23367.875</v>
      </c>
    </row>
    <row r="8" spans="1:9" x14ac:dyDescent="0.35">
      <c r="A8" s="18" t="s">
        <v>160</v>
      </c>
      <c r="B8" s="62">
        <v>3459.5</v>
      </c>
      <c r="C8" s="62">
        <v>3365.5</v>
      </c>
      <c r="D8" s="62">
        <v>3369</v>
      </c>
      <c r="E8" s="62">
        <v>3198.875</v>
      </c>
      <c r="F8" s="62">
        <v>3253.375</v>
      </c>
      <c r="G8" s="62">
        <v>3330.25</v>
      </c>
      <c r="H8" s="62">
        <v>3439.875</v>
      </c>
      <c r="I8" s="65">
        <v>23416.375</v>
      </c>
    </row>
    <row r="9" spans="1:9" ht="15" thickBot="1" x14ac:dyDescent="0.4">
      <c r="A9" s="19" t="s">
        <v>149</v>
      </c>
      <c r="B9" s="95">
        <v>4325</v>
      </c>
      <c r="C9" s="95">
        <v>4325</v>
      </c>
      <c r="D9" s="95">
        <v>4325</v>
      </c>
      <c r="E9" s="95">
        <v>4325</v>
      </c>
      <c r="F9" s="95">
        <v>4325</v>
      </c>
      <c r="G9" s="95">
        <v>4325</v>
      </c>
      <c r="H9" s="95">
        <v>4325</v>
      </c>
      <c r="I9" s="96">
        <v>30275</v>
      </c>
    </row>
    <row r="11" spans="1:9" x14ac:dyDescent="0.35">
      <c r="A11" s="6" t="s">
        <v>145</v>
      </c>
      <c r="B11" s="6" t="s">
        <v>151</v>
      </c>
      <c r="C11" s="6"/>
      <c r="D11" s="6"/>
      <c r="E11" s="6"/>
    </row>
    <row r="12" spans="1:9" ht="15" thickBot="1" x14ac:dyDescent="0.4"/>
    <row r="13" spans="1:9" x14ac:dyDescent="0.35">
      <c r="A13" s="16" t="s">
        <v>146</v>
      </c>
      <c r="B13" s="17">
        <v>7</v>
      </c>
      <c r="C13" s="17">
        <v>8</v>
      </c>
      <c r="D13" s="17">
        <v>9</v>
      </c>
      <c r="E13" s="17">
        <v>10</v>
      </c>
      <c r="F13" s="17">
        <v>11</v>
      </c>
      <c r="G13" s="17">
        <v>12</v>
      </c>
      <c r="H13" s="97">
        <v>13</v>
      </c>
      <c r="I13" s="64" t="s">
        <v>169</v>
      </c>
    </row>
    <row r="14" spans="1:9" x14ac:dyDescent="0.35">
      <c r="A14" s="18" t="s">
        <v>139</v>
      </c>
      <c r="B14" s="62">
        <v>3292</v>
      </c>
      <c r="C14" s="62">
        <v>3325</v>
      </c>
      <c r="D14" s="62">
        <v>3275</v>
      </c>
      <c r="E14" s="62">
        <v>3278</v>
      </c>
      <c r="F14" s="62">
        <v>3160</v>
      </c>
      <c r="G14" s="62">
        <v>1554</v>
      </c>
      <c r="H14" s="62">
        <v>1388</v>
      </c>
      <c r="I14" s="65">
        <v>16330</v>
      </c>
    </row>
    <row r="15" spans="1:9" x14ac:dyDescent="0.35">
      <c r="A15" s="18" t="s">
        <v>140</v>
      </c>
      <c r="B15" s="62">
        <v>3071</v>
      </c>
      <c r="C15" s="62">
        <v>3295</v>
      </c>
      <c r="D15" s="62">
        <v>3321</v>
      </c>
      <c r="E15" s="62">
        <v>3297</v>
      </c>
      <c r="F15" s="62">
        <v>3274</v>
      </c>
      <c r="G15" s="62">
        <v>1575</v>
      </c>
      <c r="H15" s="62">
        <v>1446</v>
      </c>
      <c r="I15" s="65">
        <v>16258</v>
      </c>
    </row>
    <row r="16" spans="1:9" x14ac:dyDescent="0.35">
      <c r="A16" s="18" t="s">
        <v>141</v>
      </c>
      <c r="B16" s="62">
        <v>3175</v>
      </c>
      <c r="C16" s="62">
        <v>3075</v>
      </c>
      <c r="D16" s="62">
        <v>3292</v>
      </c>
      <c r="E16" s="62">
        <v>3344</v>
      </c>
      <c r="F16" s="62">
        <v>3292</v>
      </c>
      <c r="G16" s="62">
        <v>1632</v>
      </c>
      <c r="H16" s="62">
        <v>1467</v>
      </c>
      <c r="I16" s="65">
        <v>16178</v>
      </c>
    </row>
    <row r="17" spans="1:9" x14ac:dyDescent="0.35">
      <c r="A17" s="18" t="s">
        <v>142</v>
      </c>
      <c r="B17" s="62">
        <v>3398</v>
      </c>
      <c r="C17" s="62">
        <v>3180</v>
      </c>
      <c r="D17" s="62">
        <v>3072</v>
      </c>
      <c r="E17" s="62">
        <v>3315</v>
      </c>
      <c r="F17" s="62">
        <v>3340</v>
      </c>
      <c r="G17" s="62">
        <v>1643</v>
      </c>
      <c r="H17" s="62">
        <v>1520</v>
      </c>
      <c r="I17" s="65">
        <v>16305</v>
      </c>
    </row>
    <row r="18" spans="1:9" x14ac:dyDescent="0.35">
      <c r="A18" s="18" t="s">
        <v>160</v>
      </c>
      <c r="B18" s="62">
        <v>3273</v>
      </c>
      <c r="C18" s="62">
        <v>3403</v>
      </c>
      <c r="D18" s="62">
        <v>3177</v>
      </c>
      <c r="E18" s="62">
        <v>3092</v>
      </c>
      <c r="F18" s="62">
        <v>3311</v>
      </c>
      <c r="G18" s="62">
        <v>1666</v>
      </c>
      <c r="H18" s="62">
        <v>1529</v>
      </c>
      <c r="I18" s="65">
        <v>16256</v>
      </c>
    </row>
    <row r="19" spans="1:9" x14ac:dyDescent="0.35">
      <c r="A19" s="18" t="s">
        <v>170</v>
      </c>
      <c r="B19" s="62">
        <v>3272</v>
      </c>
      <c r="C19" s="62">
        <v>3280</v>
      </c>
      <c r="D19" s="62">
        <v>3398</v>
      </c>
      <c r="E19" s="62">
        <v>3198</v>
      </c>
      <c r="F19" s="62">
        <v>3089</v>
      </c>
      <c r="G19" s="62">
        <v>1651</v>
      </c>
      <c r="H19" s="62">
        <v>1551</v>
      </c>
      <c r="I19" s="65">
        <v>16237</v>
      </c>
    </row>
    <row r="20" spans="1:9" x14ac:dyDescent="0.35">
      <c r="A20" s="18" t="s">
        <v>171</v>
      </c>
      <c r="B20" s="62">
        <v>3179</v>
      </c>
      <c r="C20" s="62">
        <v>3281</v>
      </c>
      <c r="D20" s="62">
        <v>3283</v>
      </c>
      <c r="E20" s="62">
        <v>3421</v>
      </c>
      <c r="F20" s="62">
        <v>3194</v>
      </c>
      <c r="G20" s="62">
        <v>1540</v>
      </c>
      <c r="H20" s="62">
        <v>1537</v>
      </c>
      <c r="I20" s="65">
        <v>16358</v>
      </c>
    </row>
    <row r="21" spans="1:9" ht="15" thickBot="1" x14ac:dyDescent="0.4">
      <c r="A21" s="20" t="s">
        <v>152</v>
      </c>
      <c r="B21" s="98">
        <v>3690</v>
      </c>
      <c r="C21" s="98">
        <v>3690</v>
      </c>
      <c r="D21" s="98">
        <v>3690</v>
      </c>
      <c r="E21" s="98">
        <v>3840</v>
      </c>
      <c r="F21" s="98">
        <v>3840</v>
      </c>
      <c r="G21" s="98">
        <v>0</v>
      </c>
      <c r="H21" s="98">
        <v>0</v>
      </c>
      <c r="I21" s="67">
        <v>18750</v>
      </c>
    </row>
    <row r="23" spans="1:9" x14ac:dyDescent="0.35">
      <c r="I23" t="s">
        <v>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5B8EE-C422-4FC9-B8C1-8FC59CC7D4E9}">
  <dimension ref="A1:I160"/>
  <sheetViews>
    <sheetView showGridLines="0" topLeftCell="A48" workbookViewId="0">
      <selection activeCell="J76" sqref="J76"/>
    </sheetView>
  </sheetViews>
  <sheetFormatPr defaultRowHeight="14.5" x14ac:dyDescent="0.35"/>
  <cols>
    <col min="1" max="1" width="22" customWidth="1"/>
    <col min="5" max="5" width="9.26953125" customWidth="1"/>
    <col min="9" max="9" width="2.81640625" customWidth="1"/>
  </cols>
  <sheetData>
    <row r="1" spans="1:9" ht="23.5" x14ac:dyDescent="0.55000000000000004">
      <c r="A1" s="69" t="s">
        <v>172</v>
      </c>
      <c r="E1" s="70"/>
      <c r="F1" s="70"/>
      <c r="G1" s="70"/>
      <c r="H1" s="70"/>
      <c r="I1" s="70"/>
    </row>
    <row r="2" spans="1:9" ht="15" thickBot="1" x14ac:dyDescent="0.4"/>
    <row r="3" spans="1:9" ht="15" thickBot="1" x14ac:dyDescent="0.4">
      <c r="A3" s="93" t="s">
        <v>144</v>
      </c>
      <c r="B3" s="99">
        <v>3011000</v>
      </c>
      <c r="C3" s="132" t="s">
        <v>173</v>
      </c>
      <c r="D3" s="133"/>
      <c r="E3" s="133"/>
      <c r="F3" s="133"/>
      <c r="G3" s="133"/>
      <c r="H3" s="133"/>
    </row>
    <row r="4" spans="1:9" x14ac:dyDescent="0.35">
      <c r="A4" s="134" t="s">
        <v>145</v>
      </c>
      <c r="B4" s="136" t="s">
        <v>137</v>
      </c>
      <c r="C4" s="137"/>
      <c r="D4" s="137"/>
      <c r="E4" s="137"/>
      <c r="F4" s="137"/>
      <c r="G4" s="137"/>
      <c r="H4" s="138"/>
    </row>
    <row r="5" spans="1:9" ht="15" thickBot="1" x14ac:dyDescent="0.4">
      <c r="A5" s="135"/>
      <c r="B5" s="139"/>
      <c r="C5" s="140"/>
      <c r="D5" s="140"/>
      <c r="E5" s="140"/>
      <c r="F5" s="140"/>
      <c r="G5" s="140"/>
      <c r="H5" s="141"/>
    </row>
    <row r="6" spans="1:9" ht="26.5" thickBot="1" x14ac:dyDescent="0.4">
      <c r="A6" s="100" t="s">
        <v>146</v>
      </c>
      <c r="B6" s="101" t="s">
        <v>138</v>
      </c>
      <c r="C6" s="102">
        <v>1</v>
      </c>
      <c r="D6" s="102">
        <v>2</v>
      </c>
      <c r="E6" s="102">
        <v>3</v>
      </c>
      <c r="F6" s="102">
        <v>4</v>
      </c>
      <c r="G6" s="102">
        <v>5</v>
      </c>
      <c r="H6" s="103">
        <v>6</v>
      </c>
    </row>
    <row r="7" spans="1:9" x14ac:dyDescent="0.35">
      <c r="A7" s="104" t="s">
        <v>174</v>
      </c>
      <c r="B7" s="105">
        <v>564</v>
      </c>
      <c r="C7" s="106">
        <v>646</v>
      </c>
      <c r="D7" s="106">
        <v>640</v>
      </c>
      <c r="E7" s="106">
        <v>651</v>
      </c>
      <c r="F7" s="106">
        <v>618</v>
      </c>
      <c r="G7" s="106">
        <v>629</v>
      </c>
      <c r="H7" s="107">
        <v>626</v>
      </c>
    </row>
    <row r="8" spans="1:9" x14ac:dyDescent="0.35">
      <c r="A8" s="104" t="s">
        <v>175</v>
      </c>
      <c r="B8" s="108">
        <v>558</v>
      </c>
      <c r="C8" s="109">
        <v>556</v>
      </c>
      <c r="D8" s="109">
        <v>644</v>
      </c>
      <c r="E8" s="109">
        <v>634</v>
      </c>
      <c r="F8" s="109">
        <v>643</v>
      </c>
      <c r="G8" s="109">
        <v>619</v>
      </c>
      <c r="H8" s="110">
        <v>627</v>
      </c>
    </row>
    <row r="9" spans="1:9" x14ac:dyDescent="0.35">
      <c r="A9" s="104" t="s">
        <v>176</v>
      </c>
      <c r="B9" s="108">
        <v>585</v>
      </c>
      <c r="C9" s="109">
        <v>550</v>
      </c>
      <c r="D9" s="109">
        <v>555</v>
      </c>
      <c r="E9" s="109">
        <v>640</v>
      </c>
      <c r="F9" s="109">
        <v>628</v>
      </c>
      <c r="G9" s="109">
        <v>645</v>
      </c>
      <c r="H9" s="110">
        <v>616</v>
      </c>
    </row>
    <row r="10" spans="1:9" x14ac:dyDescent="0.35">
      <c r="A10" s="104" t="s">
        <v>177</v>
      </c>
      <c r="B10" s="108">
        <v>550</v>
      </c>
      <c r="C10" s="109">
        <v>572</v>
      </c>
      <c r="D10" s="109">
        <v>547</v>
      </c>
      <c r="E10" s="109">
        <v>554</v>
      </c>
      <c r="F10" s="109">
        <v>633</v>
      </c>
      <c r="G10" s="109">
        <v>630</v>
      </c>
      <c r="H10" s="110">
        <v>637</v>
      </c>
    </row>
    <row r="11" spans="1:9" ht="15" thickBot="1" x14ac:dyDescent="0.4">
      <c r="A11" s="104" t="s">
        <v>178</v>
      </c>
      <c r="B11" s="111">
        <v>553</v>
      </c>
      <c r="C11" s="112">
        <v>540</v>
      </c>
      <c r="D11" s="112">
        <v>568</v>
      </c>
      <c r="E11" s="112">
        <v>544</v>
      </c>
      <c r="F11" s="112">
        <v>548</v>
      </c>
      <c r="G11" s="112">
        <v>635</v>
      </c>
      <c r="H11" s="113">
        <v>625</v>
      </c>
    </row>
    <row r="12" spans="1:9" ht="15" thickBot="1" x14ac:dyDescent="0.4">
      <c r="A12" s="114" t="s">
        <v>168</v>
      </c>
      <c r="B12" s="115">
        <v>710</v>
      </c>
      <c r="C12" s="115">
        <v>710</v>
      </c>
      <c r="D12" s="115">
        <v>710</v>
      </c>
      <c r="E12" s="115">
        <v>710</v>
      </c>
      <c r="F12" s="115">
        <v>710</v>
      </c>
      <c r="G12" s="115">
        <v>710</v>
      </c>
      <c r="H12" s="115">
        <v>710</v>
      </c>
    </row>
    <row r="13" spans="1:9" ht="15" thickBot="1" x14ac:dyDescent="0.4">
      <c r="A13" s="116"/>
      <c r="B13" s="116"/>
      <c r="C13" s="116"/>
      <c r="D13" s="116"/>
      <c r="E13" s="116"/>
      <c r="F13" s="116"/>
      <c r="G13" s="116"/>
      <c r="H13" s="116"/>
    </row>
    <row r="14" spans="1:9" ht="15" thickBot="1" x14ac:dyDescent="0.4">
      <c r="A14" s="116"/>
      <c r="B14" s="116"/>
      <c r="C14" s="116"/>
      <c r="D14" s="116"/>
      <c r="E14" s="116"/>
      <c r="F14" s="116"/>
      <c r="G14" s="116"/>
      <c r="H14" s="116"/>
    </row>
    <row r="15" spans="1:9" ht="15" thickBot="1" x14ac:dyDescent="0.4">
      <c r="A15" s="117"/>
      <c r="B15" s="117"/>
      <c r="C15" s="117"/>
      <c r="D15" s="117"/>
      <c r="E15" s="117"/>
      <c r="F15" s="117"/>
      <c r="G15" s="117"/>
      <c r="H15" s="117"/>
    </row>
    <row r="16" spans="1:9" ht="15" thickBot="1" x14ac:dyDescent="0.4">
      <c r="A16" s="93" t="s">
        <v>144</v>
      </c>
      <c r="B16" s="99">
        <v>3012000</v>
      </c>
      <c r="C16" s="132" t="s">
        <v>179</v>
      </c>
      <c r="D16" s="133"/>
      <c r="E16" s="133"/>
      <c r="F16" s="133"/>
      <c r="G16" s="133"/>
      <c r="H16" s="133"/>
    </row>
    <row r="17" spans="1:8" x14ac:dyDescent="0.35">
      <c r="A17" s="134" t="s">
        <v>145</v>
      </c>
      <c r="B17" s="136" t="s">
        <v>137</v>
      </c>
      <c r="C17" s="137"/>
      <c r="D17" s="137"/>
      <c r="E17" s="137"/>
      <c r="F17" s="137"/>
      <c r="G17" s="137"/>
      <c r="H17" s="138"/>
    </row>
    <row r="18" spans="1:8" ht="15" thickBot="1" x14ac:dyDescent="0.4">
      <c r="A18" s="135"/>
      <c r="B18" s="139"/>
      <c r="C18" s="140"/>
      <c r="D18" s="140"/>
      <c r="E18" s="140"/>
      <c r="F18" s="140"/>
      <c r="G18" s="140"/>
      <c r="H18" s="141"/>
    </row>
    <row r="19" spans="1:8" ht="26.5" thickBot="1" x14ac:dyDescent="0.4">
      <c r="A19" s="100" t="s">
        <v>146</v>
      </c>
      <c r="B19" s="101" t="s">
        <v>138</v>
      </c>
      <c r="C19" s="102">
        <v>1</v>
      </c>
      <c r="D19" s="102">
        <v>2</v>
      </c>
      <c r="E19" s="102">
        <v>3</v>
      </c>
      <c r="F19" s="102">
        <v>4</v>
      </c>
      <c r="G19" s="102">
        <v>5</v>
      </c>
      <c r="H19" s="103">
        <v>6</v>
      </c>
    </row>
    <row r="20" spans="1:8" x14ac:dyDescent="0.35">
      <c r="A20" s="104" t="s">
        <v>174</v>
      </c>
      <c r="B20" s="105">
        <v>589</v>
      </c>
      <c r="C20" s="106">
        <v>618</v>
      </c>
      <c r="D20" s="106">
        <v>645</v>
      </c>
      <c r="E20" s="106">
        <v>644</v>
      </c>
      <c r="F20" s="106">
        <v>706</v>
      </c>
      <c r="G20" s="106">
        <v>630</v>
      </c>
      <c r="H20" s="107">
        <v>616</v>
      </c>
    </row>
    <row r="21" spans="1:8" x14ac:dyDescent="0.35">
      <c r="A21" s="104" t="s">
        <v>175</v>
      </c>
      <c r="B21" s="108">
        <v>576</v>
      </c>
      <c r="C21" s="109">
        <v>583</v>
      </c>
      <c r="D21" s="109">
        <v>618</v>
      </c>
      <c r="E21" s="109">
        <v>642</v>
      </c>
      <c r="F21" s="109">
        <v>635</v>
      </c>
      <c r="G21" s="109">
        <v>701</v>
      </c>
      <c r="H21" s="110">
        <v>618</v>
      </c>
    </row>
    <row r="22" spans="1:8" x14ac:dyDescent="0.35">
      <c r="A22" s="104" t="s">
        <v>176</v>
      </c>
      <c r="B22" s="108">
        <v>593</v>
      </c>
      <c r="C22" s="109">
        <v>573</v>
      </c>
      <c r="D22" s="109">
        <v>583</v>
      </c>
      <c r="E22" s="109">
        <v>606</v>
      </c>
      <c r="F22" s="109">
        <v>635</v>
      </c>
      <c r="G22" s="109">
        <v>633</v>
      </c>
      <c r="H22" s="110">
        <v>688</v>
      </c>
    </row>
    <row r="23" spans="1:8" x14ac:dyDescent="0.35">
      <c r="A23" s="104" t="s">
        <v>177</v>
      </c>
      <c r="B23" s="108">
        <v>588</v>
      </c>
      <c r="C23" s="109">
        <v>589</v>
      </c>
      <c r="D23" s="109">
        <v>573</v>
      </c>
      <c r="E23" s="109">
        <v>576</v>
      </c>
      <c r="F23" s="109">
        <v>600</v>
      </c>
      <c r="G23" s="109">
        <v>636</v>
      </c>
      <c r="H23" s="110">
        <v>617</v>
      </c>
    </row>
    <row r="24" spans="1:8" ht="15" thickBot="1" x14ac:dyDescent="0.4">
      <c r="A24" s="104" t="s">
        <v>178</v>
      </c>
      <c r="B24" s="111">
        <v>595</v>
      </c>
      <c r="C24" s="112">
        <v>583</v>
      </c>
      <c r="D24" s="112">
        <v>589</v>
      </c>
      <c r="E24" s="112">
        <v>567</v>
      </c>
      <c r="F24" s="112">
        <v>572</v>
      </c>
      <c r="G24" s="112">
        <v>602</v>
      </c>
      <c r="H24" s="113">
        <v>621</v>
      </c>
    </row>
    <row r="25" spans="1:8" ht="15" thickBot="1" x14ac:dyDescent="0.4">
      <c r="A25" s="114" t="s">
        <v>168</v>
      </c>
      <c r="B25" s="115">
        <v>780</v>
      </c>
      <c r="C25" s="115">
        <v>780</v>
      </c>
      <c r="D25" s="115">
        <v>780</v>
      </c>
      <c r="E25" s="115">
        <v>780</v>
      </c>
      <c r="F25" s="115">
        <v>780</v>
      </c>
      <c r="G25" s="115">
        <v>780</v>
      </c>
      <c r="H25" s="115">
        <v>780</v>
      </c>
    </row>
    <row r="26" spans="1:8" ht="15" thickBot="1" x14ac:dyDescent="0.4">
      <c r="A26" s="116"/>
      <c r="B26" s="116"/>
      <c r="C26" s="116"/>
      <c r="D26" s="116"/>
      <c r="E26" s="116"/>
      <c r="F26" s="116"/>
      <c r="G26" s="116"/>
      <c r="H26" s="116"/>
    </row>
    <row r="27" spans="1:8" ht="15" thickBot="1" x14ac:dyDescent="0.4">
      <c r="A27" s="116"/>
      <c r="B27" s="116"/>
      <c r="C27" s="116"/>
      <c r="D27" s="116"/>
      <c r="E27" s="116"/>
      <c r="F27" s="116"/>
      <c r="G27" s="116"/>
      <c r="H27" s="116"/>
    </row>
    <row r="28" spans="1:8" ht="15" thickBot="1" x14ac:dyDescent="0.4">
      <c r="A28" s="117"/>
      <c r="B28" s="117"/>
      <c r="C28" s="117"/>
      <c r="D28" s="117"/>
      <c r="E28" s="117"/>
      <c r="F28" s="117"/>
      <c r="G28" s="117"/>
      <c r="H28" s="117"/>
    </row>
    <row r="29" spans="1:8" ht="15" thickBot="1" x14ac:dyDescent="0.4">
      <c r="A29" s="93" t="s">
        <v>144</v>
      </c>
      <c r="B29" s="99">
        <v>3013000</v>
      </c>
      <c r="C29" s="142" t="s">
        <v>180</v>
      </c>
      <c r="D29" s="133"/>
      <c r="E29" s="133"/>
      <c r="F29" s="133"/>
      <c r="G29" s="133"/>
      <c r="H29" s="133"/>
    </row>
    <row r="30" spans="1:8" x14ac:dyDescent="0.35">
      <c r="A30" s="134" t="s">
        <v>145</v>
      </c>
      <c r="B30" s="136" t="s">
        <v>137</v>
      </c>
      <c r="C30" s="137"/>
      <c r="D30" s="137"/>
      <c r="E30" s="137"/>
      <c r="F30" s="137"/>
      <c r="G30" s="137"/>
      <c r="H30" s="138"/>
    </row>
    <row r="31" spans="1:8" ht="15" thickBot="1" x14ac:dyDescent="0.4">
      <c r="A31" s="135"/>
      <c r="B31" s="139"/>
      <c r="C31" s="140"/>
      <c r="D31" s="140"/>
      <c r="E31" s="140"/>
      <c r="F31" s="140"/>
      <c r="G31" s="140"/>
      <c r="H31" s="141"/>
    </row>
    <row r="32" spans="1:8" ht="26.5" thickBot="1" x14ac:dyDescent="0.4">
      <c r="A32" s="100" t="s">
        <v>146</v>
      </c>
      <c r="B32" s="101" t="s">
        <v>138</v>
      </c>
      <c r="C32" s="102">
        <v>1</v>
      </c>
      <c r="D32" s="102">
        <v>2</v>
      </c>
      <c r="E32" s="102">
        <v>3</v>
      </c>
      <c r="F32" s="102">
        <v>4</v>
      </c>
      <c r="G32" s="102">
        <v>5</v>
      </c>
      <c r="H32" s="103">
        <v>6</v>
      </c>
    </row>
    <row r="33" spans="1:8" x14ac:dyDescent="0.35">
      <c r="A33" s="104" t="s">
        <v>174</v>
      </c>
      <c r="B33" s="118">
        <v>862.875</v>
      </c>
      <c r="C33" s="119">
        <v>834</v>
      </c>
      <c r="D33" s="119">
        <v>929.375</v>
      </c>
      <c r="E33" s="119">
        <v>969.875</v>
      </c>
      <c r="F33" s="119">
        <v>1040.5</v>
      </c>
      <c r="G33" s="119">
        <v>1006</v>
      </c>
      <c r="H33" s="120">
        <v>937.5</v>
      </c>
    </row>
    <row r="34" spans="1:8" x14ac:dyDescent="0.35">
      <c r="A34" s="104" t="s">
        <v>175</v>
      </c>
      <c r="B34" s="121">
        <v>844.25</v>
      </c>
      <c r="C34" s="122">
        <v>867.75</v>
      </c>
      <c r="D34" s="122">
        <v>833.625</v>
      </c>
      <c r="E34" s="122">
        <v>920.125</v>
      </c>
      <c r="F34" s="122">
        <v>961.375</v>
      </c>
      <c r="G34" s="122">
        <v>1034.5</v>
      </c>
      <c r="H34" s="123">
        <v>1000</v>
      </c>
    </row>
    <row r="35" spans="1:8" x14ac:dyDescent="0.35">
      <c r="A35" s="104" t="s">
        <v>176</v>
      </c>
      <c r="B35" s="121">
        <v>860</v>
      </c>
      <c r="C35" s="122">
        <v>848.25</v>
      </c>
      <c r="D35" s="122">
        <v>869</v>
      </c>
      <c r="E35" s="122">
        <v>855.875</v>
      </c>
      <c r="F35" s="122">
        <v>911.25</v>
      </c>
      <c r="G35" s="122">
        <v>950.375</v>
      </c>
      <c r="H35" s="123">
        <v>1023</v>
      </c>
    </row>
    <row r="36" spans="1:8" x14ac:dyDescent="0.35">
      <c r="A36" s="104" t="s">
        <v>177</v>
      </c>
      <c r="B36" s="121">
        <v>836</v>
      </c>
      <c r="C36" s="122">
        <v>862.5</v>
      </c>
      <c r="D36" s="122">
        <v>849.125</v>
      </c>
      <c r="E36" s="122">
        <v>868.25</v>
      </c>
      <c r="F36" s="122">
        <v>849</v>
      </c>
      <c r="G36" s="122">
        <v>903.875</v>
      </c>
      <c r="H36" s="123">
        <v>939.75</v>
      </c>
    </row>
    <row r="37" spans="1:8" ht="15" thickBot="1" x14ac:dyDescent="0.4">
      <c r="A37" s="104" t="s">
        <v>178</v>
      </c>
      <c r="B37" s="124">
        <v>844.5</v>
      </c>
      <c r="C37" s="125">
        <v>839.125</v>
      </c>
      <c r="D37" s="125">
        <v>862.375</v>
      </c>
      <c r="E37" s="125">
        <v>847.875</v>
      </c>
      <c r="F37" s="125">
        <v>862.375</v>
      </c>
      <c r="G37" s="125">
        <v>845.25</v>
      </c>
      <c r="H37" s="126">
        <v>892.875</v>
      </c>
    </row>
    <row r="38" spans="1:8" ht="15" thickBot="1" x14ac:dyDescent="0.4">
      <c r="A38" s="114" t="s">
        <v>168</v>
      </c>
      <c r="B38" s="115">
        <v>1254</v>
      </c>
      <c r="C38" s="115">
        <v>1254</v>
      </c>
      <c r="D38" s="115">
        <v>1254</v>
      </c>
      <c r="E38" s="115">
        <v>1254</v>
      </c>
      <c r="F38" s="115">
        <v>1254</v>
      </c>
      <c r="G38" s="115">
        <v>1254</v>
      </c>
      <c r="H38" s="115">
        <v>1254</v>
      </c>
    </row>
    <row r="39" spans="1:8" ht="15" thickBot="1" x14ac:dyDescent="0.4">
      <c r="A39" s="116"/>
      <c r="B39" s="116"/>
      <c r="C39" s="116"/>
      <c r="D39" s="116"/>
      <c r="E39" s="116"/>
      <c r="F39" s="116"/>
      <c r="G39" s="116"/>
      <c r="H39" s="116"/>
    </row>
    <row r="40" spans="1:8" ht="15" thickBot="1" x14ac:dyDescent="0.4">
      <c r="A40" s="116"/>
      <c r="B40" s="116"/>
      <c r="C40" s="116"/>
      <c r="D40" s="116"/>
      <c r="E40" s="116"/>
      <c r="F40" s="116"/>
      <c r="G40" s="116"/>
      <c r="H40" s="116"/>
    </row>
    <row r="41" spans="1:8" x14ac:dyDescent="0.35">
      <c r="A41" s="117"/>
      <c r="B41" s="117"/>
      <c r="C41" s="117"/>
      <c r="D41" s="117"/>
      <c r="E41" s="117"/>
      <c r="F41" s="117"/>
      <c r="G41" s="117"/>
      <c r="H41" s="117"/>
    </row>
    <row r="42" spans="1:8" x14ac:dyDescent="0.35">
      <c r="A42" s="117"/>
      <c r="B42" s="117"/>
      <c r="C42" s="117"/>
      <c r="D42" s="117"/>
      <c r="E42" s="117"/>
      <c r="F42" s="117"/>
      <c r="G42" s="117"/>
      <c r="H42" s="117"/>
    </row>
    <row r="43" spans="1:8" x14ac:dyDescent="0.35">
      <c r="A43" s="117"/>
      <c r="B43" s="117"/>
      <c r="C43" s="117"/>
      <c r="D43" s="117"/>
      <c r="E43" s="117"/>
      <c r="F43" s="117"/>
      <c r="G43" s="117"/>
      <c r="H43" s="117"/>
    </row>
    <row r="44" spans="1:8" x14ac:dyDescent="0.35">
      <c r="A44" s="117"/>
      <c r="B44" s="117"/>
      <c r="C44" s="117"/>
      <c r="D44" s="117"/>
      <c r="E44" s="117"/>
      <c r="F44" s="117"/>
      <c r="G44" s="117"/>
      <c r="H44" s="117"/>
    </row>
    <row r="45" spans="1:8" ht="15" thickBot="1" x14ac:dyDescent="0.4">
      <c r="A45" s="117"/>
      <c r="B45" s="117"/>
      <c r="C45" s="117"/>
      <c r="D45" s="117"/>
      <c r="E45" s="117"/>
      <c r="F45" s="117"/>
      <c r="G45" s="117"/>
      <c r="H45" s="117"/>
    </row>
    <row r="46" spans="1:8" ht="15" thickBot="1" x14ac:dyDescent="0.4">
      <c r="A46" s="93" t="s">
        <v>144</v>
      </c>
      <c r="B46" s="99">
        <v>3014000</v>
      </c>
      <c r="C46" s="132" t="s">
        <v>181</v>
      </c>
      <c r="D46" s="133"/>
      <c r="E46" s="133"/>
      <c r="F46" s="133"/>
      <c r="G46" s="133"/>
      <c r="H46" s="133"/>
    </row>
    <row r="47" spans="1:8" x14ac:dyDescent="0.35">
      <c r="A47" s="134" t="s">
        <v>145</v>
      </c>
      <c r="B47" s="136" t="s">
        <v>137</v>
      </c>
      <c r="C47" s="137"/>
      <c r="D47" s="137"/>
      <c r="E47" s="137"/>
      <c r="F47" s="137"/>
      <c r="G47" s="137"/>
      <c r="H47" s="138"/>
    </row>
    <row r="48" spans="1:8" ht="15" thickBot="1" x14ac:dyDescent="0.4">
      <c r="A48" s="135"/>
      <c r="B48" s="139"/>
      <c r="C48" s="140"/>
      <c r="D48" s="140"/>
      <c r="E48" s="140"/>
      <c r="F48" s="140"/>
      <c r="G48" s="140"/>
      <c r="H48" s="141"/>
    </row>
    <row r="49" spans="1:8" ht="26.5" thickBot="1" x14ac:dyDescent="0.4">
      <c r="A49" s="100" t="s">
        <v>146</v>
      </c>
      <c r="B49" s="101" t="s">
        <v>138</v>
      </c>
      <c r="C49" s="102">
        <v>1</v>
      </c>
      <c r="D49" s="102">
        <v>2</v>
      </c>
      <c r="E49" s="102">
        <v>3</v>
      </c>
      <c r="F49" s="102">
        <v>4</v>
      </c>
      <c r="G49" s="102">
        <v>5</v>
      </c>
      <c r="H49" s="103">
        <v>6</v>
      </c>
    </row>
    <row r="50" spans="1:8" x14ac:dyDescent="0.35">
      <c r="A50" s="104" t="s">
        <v>174</v>
      </c>
      <c r="B50" s="118">
        <v>852.625</v>
      </c>
      <c r="C50" s="119">
        <v>840</v>
      </c>
      <c r="D50" s="119">
        <v>868.625</v>
      </c>
      <c r="E50" s="119">
        <v>837</v>
      </c>
      <c r="F50" s="119">
        <v>906</v>
      </c>
      <c r="G50" s="119">
        <v>842</v>
      </c>
      <c r="H50" s="120">
        <v>812</v>
      </c>
    </row>
    <row r="51" spans="1:8" x14ac:dyDescent="0.35">
      <c r="A51" s="104" t="s">
        <v>175</v>
      </c>
      <c r="B51" s="121">
        <v>818.75</v>
      </c>
      <c r="C51" s="122">
        <v>857.25</v>
      </c>
      <c r="D51" s="122">
        <v>834.375</v>
      </c>
      <c r="E51" s="122">
        <v>861</v>
      </c>
      <c r="F51" s="122">
        <v>835</v>
      </c>
      <c r="G51" s="122">
        <v>903</v>
      </c>
      <c r="H51" s="123">
        <v>848</v>
      </c>
    </row>
    <row r="52" spans="1:8" x14ac:dyDescent="0.35">
      <c r="A52" s="104" t="s">
        <v>176</v>
      </c>
      <c r="B52" s="121">
        <v>862.5</v>
      </c>
      <c r="C52" s="122">
        <v>821.75</v>
      </c>
      <c r="D52" s="122">
        <v>846</v>
      </c>
      <c r="E52" s="122">
        <v>819</v>
      </c>
      <c r="F52" s="122">
        <v>855</v>
      </c>
      <c r="G52" s="122">
        <v>830</v>
      </c>
      <c r="H52" s="123">
        <v>907</v>
      </c>
    </row>
    <row r="53" spans="1:8" x14ac:dyDescent="0.35">
      <c r="A53" s="104" t="s">
        <v>177</v>
      </c>
      <c r="B53" s="121">
        <v>879</v>
      </c>
      <c r="C53" s="122">
        <v>863.5</v>
      </c>
      <c r="D53" s="122">
        <v>810.875</v>
      </c>
      <c r="E53" s="122">
        <v>831</v>
      </c>
      <c r="F53" s="122">
        <v>816</v>
      </c>
      <c r="G53" s="122">
        <v>849</v>
      </c>
      <c r="H53" s="123">
        <v>832</v>
      </c>
    </row>
    <row r="54" spans="1:8" ht="15" thickBot="1" x14ac:dyDescent="0.4">
      <c r="A54" s="104" t="s">
        <v>178</v>
      </c>
      <c r="B54" s="124">
        <v>916</v>
      </c>
      <c r="C54" s="125">
        <v>873.375</v>
      </c>
      <c r="D54" s="125">
        <v>849.625</v>
      </c>
      <c r="E54" s="125">
        <v>793</v>
      </c>
      <c r="F54" s="125">
        <v>826</v>
      </c>
      <c r="G54" s="125">
        <v>811</v>
      </c>
      <c r="H54" s="126">
        <v>848</v>
      </c>
    </row>
    <row r="55" spans="1:8" ht="15" thickBot="1" x14ac:dyDescent="0.4">
      <c r="A55" s="114" t="s">
        <v>168</v>
      </c>
      <c r="B55" s="115">
        <v>1140</v>
      </c>
      <c r="C55" s="115">
        <v>1140</v>
      </c>
      <c r="D55" s="115">
        <v>1140</v>
      </c>
      <c r="E55" s="115">
        <v>1140</v>
      </c>
      <c r="F55" s="115">
        <v>1140</v>
      </c>
      <c r="G55" s="115">
        <v>1140</v>
      </c>
      <c r="H55" s="115">
        <v>1140</v>
      </c>
    </row>
    <row r="56" spans="1:8" ht="15" thickBot="1" x14ac:dyDescent="0.4">
      <c r="A56" s="116"/>
      <c r="B56" s="116"/>
      <c r="C56" s="116"/>
      <c r="D56" s="116"/>
      <c r="E56" s="116"/>
      <c r="F56" s="116"/>
      <c r="G56" s="116"/>
      <c r="H56" s="116"/>
    </row>
    <row r="57" spans="1:8" ht="15" thickBot="1" x14ac:dyDescent="0.4">
      <c r="A57" s="116"/>
      <c r="B57" s="116"/>
      <c r="C57" s="116"/>
      <c r="D57" s="116"/>
      <c r="E57" s="116"/>
      <c r="F57" s="116"/>
      <c r="G57" s="116"/>
      <c r="H57" s="116"/>
    </row>
    <row r="58" spans="1:8" x14ac:dyDescent="0.35">
      <c r="A58" s="117"/>
      <c r="B58" s="117"/>
      <c r="C58" s="117"/>
      <c r="D58" s="117"/>
      <c r="E58" s="117"/>
      <c r="F58" s="117"/>
      <c r="G58" s="117"/>
      <c r="H58" s="117"/>
    </row>
    <row r="59" spans="1:8" x14ac:dyDescent="0.35">
      <c r="A59" s="117"/>
      <c r="B59" s="117"/>
      <c r="C59" s="117"/>
      <c r="D59" s="117"/>
      <c r="E59" s="117"/>
      <c r="F59" s="117"/>
      <c r="G59" s="117"/>
      <c r="H59" s="117"/>
    </row>
    <row r="60" spans="1:8" ht="15" thickBot="1" x14ac:dyDescent="0.4">
      <c r="A60" s="117"/>
      <c r="B60" s="117"/>
      <c r="C60" s="117"/>
      <c r="D60" s="117"/>
      <c r="E60" s="117"/>
      <c r="F60" s="117"/>
      <c r="G60" s="117"/>
      <c r="H60" s="117"/>
    </row>
    <row r="61" spans="1:8" ht="15" thickBot="1" x14ac:dyDescent="0.4">
      <c r="A61" s="93" t="s">
        <v>144</v>
      </c>
      <c r="B61" s="99">
        <v>3015000</v>
      </c>
      <c r="C61" s="132" t="s">
        <v>182</v>
      </c>
      <c r="D61" s="133"/>
      <c r="E61" s="133"/>
      <c r="F61" s="133"/>
      <c r="G61" s="133"/>
      <c r="H61" s="133"/>
    </row>
    <row r="62" spans="1:8" x14ac:dyDescent="0.35">
      <c r="A62" s="134" t="s">
        <v>145</v>
      </c>
      <c r="B62" s="136" t="s">
        <v>137</v>
      </c>
      <c r="C62" s="137"/>
      <c r="D62" s="137"/>
      <c r="E62" s="137"/>
      <c r="F62" s="137"/>
      <c r="G62" s="137"/>
      <c r="H62" s="138"/>
    </row>
    <row r="63" spans="1:8" ht="15" thickBot="1" x14ac:dyDescent="0.4">
      <c r="A63" s="135"/>
      <c r="B63" s="139"/>
      <c r="C63" s="140"/>
      <c r="D63" s="140"/>
      <c r="E63" s="140"/>
      <c r="F63" s="140"/>
      <c r="G63" s="140"/>
      <c r="H63" s="141"/>
    </row>
    <row r="64" spans="1:8" ht="26.5" thickBot="1" x14ac:dyDescent="0.4">
      <c r="A64" s="100" t="s">
        <v>146</v>
      </c>
      <c r="B64" s="101" t="s">
        <v>138</v>
      </c>
      <c r="C64" s="102">
        <v>1</v>
      </c>
      <c r="D64" s="102">
        <v>2</v>
      </c>
      <c r="E64" s="102">
        <v>3</v>
      </c>
      <c r="F64" s="102">
        <v>4</v>
      </c>
      <c r="G64" s="102">
        <v>5</v>
      </c>
      <c r="H64" s="103">
        <v>6</v>
      </c>
    </row>
    <row r="65" spans="1:8" x14ac:dyDescent="0.35">
      <c r="A65" s="104" t="s">
        <v>174</v>
      </c>
      <c r="B65" s="105">
        <v>353</v>
      </c>
      <c r="C65" s="106">
        <v>351</v>
      </c>
      <c r="D65" s="106">
        <v>386</v>
      </c>
      <c r="E65" s="106">
        <v>368</v>
      </c>
      <c r="F65" s="106">
        <v>391</v>
      </c>
      <c r="G65" s="106">
        <v>339</v>
      </c>
      <c r="H65" s="107">
        <v>331</v>
      </c>
    </row>
    <row r="66" spans="1:8" x14ac:dyDescent="0.35">
      <c r="A66" s="104" t="s">
        <v>175</v>
      </c>
      <c r="B66" s="108">
        <v>369</v>
      </c>
      <c r="C66" s="109">
        <v>381</v>
      </c>
      <c r="D66" s="109">
        <v>366</v>
      </c>
      <c r="E66" s="109">
        <v>389</v>
      </c>
      <c r="F66" s="109">
        <v>387</v>
      </c>
      <c r="G66" s="109">
        <v>408</v>
      </c>
      <c r="H66" s="110">
        <v>339</v>
      </c>
    </row>
    <row r="67" spans="1:8" x14ac:dyDescent="0.35">
      <c r="A67" s="104" t="s">
        <v>176</v>
      </c>
      <c r="B67" s="108">
        <v>429</v>
      </c>
      <c r="C67" s="109">
        <v>409</v>
      </c>
      <c r="D67" s="109">
        <v>402</v>
      </c>
      <c r="E67" s="109">
        <v>371</v>
      </c>
      <c r="F67" s="109">
        <v>412</v>
      </c>
      <c r="G67" s="109">
        <v>411</v>
      </c>
      <c r="H67" s="110">
        <v>414</v>
      </c>
    </row>
    <row r="68" spans="1:8" x14ac:dyDescent="0.35">
      <c r="A68" s="104" t="s">
        <v>177</v>
      </c>
      <c r="B68" s="108">
        <v>484</v>
      </c>
      <c r="C68" s="109">
        <v>477</v>
      </c>
      <c r="D68" s="109">
        <v>435</v>
      </c>
      <c r="E68" s="109">
        <v>415</v>
      </c>
      <c r="F68" s="109">
        <v>399</v>
      </c>
      <c r="G68" s="109">
        <v>449</v>
      </c>
      <c r="H68" s="110">
        <v>417</v>
      </c>
    </row>
    <row r="69" spans="1:8" ht="15" thickBot="1" x14ac:dyDescent="0.4">
      <c r="A69" s="104" t="s">
        <v>178</v>
      </c>
      <c r="B69" s="111">
        <v>551</v>
      </c>
      <c r="C69" s="112">
        <v>530</v>
      </c>
      <c r="D69" s="112">
        <v>500</v>
      </c>
      <c r="E69" s="112">
        <v>447</v>
      </c>
      <c r="F69" s="112">
        <v>445</v>
      </c>
      <c r="G69" s="112">
        <v>437</v>
      </c>
      <c r="H69" s="113">
        <v>453</v>
      </c>
    </row>
    <row r="70" spans="1:8" ht="15" thickBot="1" x14ac:dyDescent="0.4">
      <c r="A70" s="114" t="s">
        <v>168</v>
      </c>
      <c r="B70" s="115">
        <v>441</v>
      </c>
      <c r="C70" s="115">
        <v>441</v>
      </c>
      <c r="D70" s="115">
        <v>441</v>
      </c>
      <c r="E70" s="115">
        <v>441</v>
      </c>
      <c r="F70" s="115">
        <v>441</v>
      </c>
      <c r="G70" s="115">
        <v>441</v>
      </c>
      <c r="H70" s="115">
        <v>441</v>
      </c>
    </row>
    <row r="71" spans="1:8" ht="15" thickBot="1" x14ac:dyDescent="0.4">
      <c r="A71" s="116"/>
      <c r="B71" s="116"/>
      <c r="C71" s="116"/>
      <c r="D71" s="116"/>
      <c r="E71" s="116"/>
      <c r="F71" s="116"/>
      <c r="G71" s="116"/>
      <c r="H71" s="116"/>
    </row>
    <row r="72" spans="1:8" ht="15" thickBot="1" x14ac:dyDescent="0.4">
      <c r="A72" s="116"/>
      <c r="B72" s="116"/>
      <c r="C72" s="116"/>
      <c r="D72" s="116"/>
      <c r="E72" s="116"/>
      <c r="F72" s="116"/>
      <c r="G72" s="116"/>
      <c r="H72" s="116"/>
    </row>
    <row r="74" spans="1:8" x14ac:dyDescent="0.35">
      <c r="H74" t="s">
        <v>157</v>
      </c>
    </row>
    <row r="129" customFormat="1" x14ac:dyDescent="0.35"/>
    <row r="130" customFormat="1" x14ac:dyDescent="0.35"/>
    <row r="131" customFormat="1" x14ac:dyDescent="0.35"/>
    <row r="132" customFormat="1" x14ac:dyDescent="0.35"/>
    <row r="133" customFormat="1" x14ac:dyDescent="0.35"/>
    <row r="134" customFormat="1" x14ac:dyDescent="0.35"/>
    <row r="135" customFormat="1" x14ac:dyDescent="0.35"/>
    <row r="136" customFormat="1" x14ac:dyDescent="0.35"/>
    <row r="137" customFormat="1" x14ac:dyDescent="0.35"/>
    <row r="138" customFormat="1" x14ac:dyDescent="0.35"/>
    <row r="139" customFormat="1" x14ac:dyDescent="0.35"/>
    <row r="140" customFormat="1" x14ac:dyDescent="0.35"/>
    <row r="141" customFormat="1" x14ac:dyDescent="0.35"/>
    <row r="142" customFormat="1" x14ac:dyDescent="0.35"/>
    <row r="143" customFormat="1" x14ac:dyDescent="0.35"/>
    <row r="144" customFormat="1" x14ac:dyDescent="0.35"/>
    <row r="145" customFormat="1" x14ac:dyDescent="0.35"/>
    <row r="146" customFormat="1" x14ac:dyDescent="0.35"/>
    <row r="147" customFormat="1" x14ac:dyDescent="0.35"/>
    <row r="148" customFormat="1" x14ac:dyDescent="0.35"/>
    <row r="149" customFormat="1" x14ac:dyDescent="0.35"/>
    <row r="150" customFormat="1" x14ac:dyDescent="0.35"/>
    <row r="151" customFormat="1" x14ac:dyDescent="0.35"/>
    <row r="152" customFormat="1" x14ac:dyDescent="0.35"/>
    <row r="153" customFormat="1" x14ac:dyDescent="0.35"/>
    <row r="154" customFormat="1" x14ac:dyDescent="0.35"/>
    <row r="155" customFormat="1" x14ac:dyDescent="0.35"/>
    <row r="156" customFormat="1" x14ac:dyDescent="0.35"/>
    <row r="157" customFormat="1" x14ac:dyDescent="0.35"/>
    <row r="158" customFormat="1" x14ac:dyDescent="0.35"/>
    <row r="159" customFormat="1" x14ac:dyDescent="0.35"/>
    <row r="160" customFormat="1" x14ac:dyDescent="0.35"/>
  </sheetData>
  <mergeCells count="15">
    <mergeCell ref="C3:H3"/>
    <mergeCell ref="A4:A5"/>
    <mergeCell ref="B4:H5"/>
    <mergeCell ref="C16:H16"/>
    <mergeCell ref="A17:A18"/>
    <mergeCell ref="B17:H18"/>
    <mergeCell ref="C61:H61"/>
    <mergeCell ref="A62:A63"/>
    <mergeCell ref="B62:H63"/>
    <mergeCell ref="C29:H29"/>
    <mergeCell ref="A30:A31"/>
    <mergeCell ref="B30:H31"/>
    <mergeCell ref="C46:H46"/>
    <mergeCell ref="A47:A48"/>
    <mergeCell ref="B47:H48"/>
  </mergeCells>
  <conditionalFormatting sqref="B7:H12">
    <cfRule type="expression" dxfId="4" priority="14" stopIfTrue="1">
      <formula>B7=""</formula>
    </cfRule>
  </conditionalFormatting>
  <conditionalFormatting sqref="B20:H25">
    <cfRule type="expression" dxfId="3" priority="7" stopIfTrue="1">
      <formula>B20=""</formula>
    </cfRule>
  </conditionalFormatting>
  <conditionalFormatting sqref="B33:H38">
    <cfRule type="expression" dxfId="2" priority="6" stopIfTrue="1">
      <formula>B33=""</formula>
    </cfRule>
  </conditionalFormatting>
  <conditionalFormatting sqref="B50:H55">
    <cfRule type="expression" dxfId="1" priority="5" stopIfTrue="1">
      <formula>B50=""</formula>
    </cfRule>
  </conditionalFormatting>
  <conditionalFormatting sqref="B65:H70">
    <cfRule type="expression" dxfId="0" priority="4" stopIfTrue="1">
      <formula>B65=""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46766-7A28-462D-B401-33A98FC5B4B6}">
  <dimension ref="A1:J30"/>
  <sheetViews>
    <sheetView showGridLines="0" tabSelected="1" workbookViewId="0">
      <selection activeCell="H31" sqref="H31"/>
    </sheetView>
  </sheetViews>
  <sheetFormatPr defaultRowHeight="14.5" x14ac:dyDescent="0.35"/>
  <cols>
    <col min="1" max="1" width="18.36328125" customWidth="1"/>
    <col min="2" max="2" width="20.54296875" customWidth="1"/>
    <col min="9" max="9" width="25.81640625" customWidth="1"/>
    <col min="11" max="11" width="19.1796875" customWidth="1"/>
  </cols>
  <sheetData>
    <row r="1" spans="1:10" ht="23.5" x14ac:dyDescent="0.55000000000000004">
      <c r="A1" s="69" t="s">
        <v>186</v>
      </c>
      <c r="E1" s="70"/>
      <c r="F1" s="70"/>
      <c r="G1" s="70"/>
      <c r="H1" s="70"/>
      <c r="I1" s="70"/>
      <c r="J1" s="70"/>
    </row>
    <row r="2" spans="1:10" ht="18.75" customHeight="1" x14ac:dyDescent="0.35">
      <c r="B2" s="71"/>
    </row>
    <row r="3" spans="1:10" x14ac:dyDescent="0.35">
      <c r="A3" s="6" t="s">
        <v>183</v>
      </c>
      <c r="B3" s="6"/>
    </row>
    <row r="5" spans="1:10" x14ac:dyDescent="0.35">
      <c r="A5" s="6" t="s">
        <v>144</v>
      </c>
      <c r="B5" s="6">
        <v>3016000</v>
      </c>
      <c r="C5" s="6" t="s">
        <v>184</v>
      </c>
      <c r="D5" s="6"/>
    </row>
    <row r="6" spans="1:10" ht="15" thickBot="1" x14ac:dyDescent="0.4">
      <c r="A6" s="6" t="s">
        <v>145</v>
      </c>
      <c r="B6" s="6" t="s">
        <v>143</v>
      </c>
    </row>
    <row r="7" spans="1:10" x14ac:dyDescent="0.35">
      <c r="A7" s="127" t="s">
        <v>146</v>
      </c>
      <c r="B7" s="63">
        <v>7</v>
      </c>
      <c r="C7" s="63">
        <v>8</v>
      </c>
      <c r="D7" s="63">
        <v>9</v>
      </c>
      <c r="E7" s="63">
        <v>10</v>
      </c>
      <c r="F7" s="63">
        <v>11</v>
      </c>
      <c r="G7" s="63">
        <v>12</v>
      </c>
      <c r="H7" s="64">
        <v>13</v>
      </c>
    </row>
    <row r="8" spans="1:10" x14ac:dyDescent="0.35">
      <c r="A8" s="18" t="s">
        <v>139</v>
      </c>
      <c r="B8" s="4">
        <v>2140</v>
      </c>
      <c r="C8" s="4">
        <v>2161</v>
      </c>
      <c r="D8" s="4">
        <v>2129</v>
      </c>
      <c r="E8" s="4">
        <v>2131</v>
      </c>
      <c r="F8" s="4">
        <v>2054</v>
      </c>
      <c r="G8" s="4">
        <v>1010</v>
      </c>
      <c r="H8" s="68">
        <v>902</v>
      </c>
    </row>
    <row r="9" spans="1:10" x14ac:dyDescent="0.35">
      <c r="A9" s="18" t="s">
        <v>140</v>
      </c>
      <c r="B9" s="4">
        <v>1996</v>
      </c>
      <c r="C9" s="4">
        <v>2142</v>
      </c>
      <c r="D9" s="4">
        <v>2159</v>
      </c>
      <c r="E9" s="4">
        <v>2143</v>
      </c>
      <c r="F9" s="4">
        <v>2128</v>
      </c>
      <c r="G9" s="4">
        <v>1024</v>
      </c>
      <c r="H9" s="68">
        <v>940</v>
      </c>
    </row>
    <row r="10" spans="1:10" x14ac:dyDescent="0.35">
      <c r="A10" s="18" t="s">
        <v>141</v>
      </c>
      <c r="B10" s="4">
        <v>2064</v>
      </c>
      <c r="C10" s="4">
        <v>1999</v>
      </c>
      <c r="D10" s="4">
        <v>2140</v>
      </c>
      <c r="E10" s="4">
        <v>2174</v>
      </c>
      <c r="F10" s="4">
        <v>2140</v>
      </c>
      <c r="G10" s="4">
        <v>1061</v>
      </c>
      <c r="H10" s="68">
        <v>954</v>
      </c>
    </row>
    <row r="11" spans="1:10" x14ac:dyDescent="0.35">
      <c r="A11" s="18" t="s">
        <v>142</v>
      </c>
      <c r="B11" s="4">
        <v>2209</v>
      </c>
      <c r="C11" s="4">
        <v>2067</v>
      </c>
      <c r="D11" s="4">
        <v>1997</v>
      </c>
      <c r="E11" s="4">
        <v>2155</v>
      </c>
      <c r="F11" s="4">
        <v>2171</v>
      </c>
      <c r="G11" s="4">
        <v>1068</v>
      </c>
      <c r="H11" s="68">
        <v>988</v>
      </c>
    </row>
    <row r="12" spans="1:10" x14ac:dyDescent="0.35">
      <c r="A12" s="18" t="s">
        <v>160</v>
      </c>
      <c r="B12" s="4">
        <v>2113</v>
      </c>
      <c r="C12" s="4">
        <v>2212</v>
      </c>
      <c r="D12" s="4">
        <v>2065</v>
      </c>
      <c r="E12" s="4">
        <v>2010</v>
      </c>
      <c r="F12" s="4">
        <v>2152</v>
      </c>
      <c r="G12" s="4">
        <v>1083</v>
      </c>
      <c r="H12" s="68">
        <v>994</v>
      </c>
    </row>
    <row r="13" spans="1:10" x14ac:dyDescent="0.35">
      <c r="A13" s="18" t="s">
        <v>170</v>
      </c>
      <c r="B13" s="4">
        <v>2104</v>
      </c>
      <c r="C13" s="4">
        <v>2115</v>
      </c>
      <c r="D13" s="4">
        <v>2209</v>
      </c>
      <c r="E13" s="4">
        <v>2079</v>
      </c>
      <c r="F13" s="4">
        <v>2008</v>
      </c>
      <c r="G13" s="4">
        <v>1073</v>
      </c>
      <c r="H13" s="68">
        <v>1008</v>
      </c>
    </row>
    <row r="14" spans="1:10" x14ac:dyDescent="0.35">
      <c r="A14" s="18" t="s">
        <v>171</v>
      </c>
      <c r="B14" s="4">
        <v>2012</v>
      </c>
      <c r="C14" s="4">
        <v>2106</v>
      </c>
      <c r="D14" s="4">
        <v>2113</v>
      </c>
      <c r="E14" s="4">
        <v>2224</v>
      </c>
      <c r="F14" s="4">
        <v>2076</v>
      </c>
      <c r="G14" s="4">
        <v>1001</v>
      </c>
      <c r="H14" s="68">
        <v>999</v>
      </c>
    </row>
    <row r="15" spans="1:10" ht="15" thickBot="1" x14ac:dyDescent="0.4">
      <c r="A15" s="20" t="s">
        <v>168</v>
      </c>
      <c r="B15" s="66">
        <v>2400</v>
      </c>
      <c r="C15" s="66">
        <v>2400</v>
      </c>
      <c r="D15" s="66">
        <v>2400</v>
      </c>
      <c r="E15" s="66">
        <v>2550</v>
      </c>
      <c r="F15" s="66">
        <v>2550</v>
      </c>
      <c r="G15" s="98"/>
      <c r="H15" s="129"/>
    </row>
    <row r="18" spans="1:8" x14ac:dyDescent="0.35">
      <c r="A18" s="6" t="s">
        <v>144</v>
      </c>
      <c r="B18" s="6">
        <v>3017000</v>
      </c>
      <c r="C18" s="6" t="s">
        <v>185</v>
      </c>
      <c r="D18" s="6"/>
      <c r="E18" s="6"/>
      <c r="F18" s="6"/>
      <c r="G18" s="6"/>
      <c r="H18" s="6"/>
    </row>
    <row r="19" spans="1:8" ht="15" thickBot="1" x14ac:dyDescent="0.4">
      <c r="A19" s="6" t="s">
        <v>145</v>
      </c>
      <c r="B19" s="6" t="s">
        <v>143</v>
      </c>
      <c r="C19" s="6"/>
      <c r="D19" s="6"/>
      <c r="E19" s="6"/>
      <c r="F19" s="6"/>
      <c r="G19" s="6"/>
      <c r="H19" s="6"/>
    </row>
    <row r="20" spans="1:8" x14ac:dyDescent="0.35">
      <c r="A20" s="127" t="s">
        <v>146</v>
      </c>
      <c r="B20" s="63">
        <v>7</v>
      </c>
      <c r="C20" s="63">
        <v>8</v>
      </c>
      <c r="D20" s="63">
        <v>9</v>
      </c>
      <c r="E20" s="63">
        <v>10</v>
      </c>
      <c r="F20" s="63">
        <v>11</v>
      </c>
      <c r="G20" s="63">
        <v>12</v>
      </c>
      <c r="H20" s="64">
        <v>13</v>
      </c>
    </row>
    <row r="21" spans="1:8" x14ac:dyDescent="0.35">
      <c r="A21" s="18" t="s">
        <v>139</v>
      </c>
      <c r="B21" s="4">
        <v>1152</v>
      </c>
      <c r="C21" s="4">
        <v>1164</v>
      </c>
      <c r="D21" s="4">
        <v>1146</v>
      </c>
      <c r="E21" s="4">
        <v>1147</v>
      </c>
      <c r="F21" s="4">
        <v>1106</v>
      </c>
      <c r="G21" s="4">
        <v>544</v>
      </c>
      <c r="H21" s="68">
        <v>486</v>
      </c>
    </row>
    <row r="22" spans="1:8" x14ac:dyDescent="0.35">
      <c r="A22" s="18" t="s">
        <v>140</v>
      </c>
      <c r="B22" s="4">
        <v>1075</v>
      </c>
      <c r="C22" s="4">
        <v>1153</v>
      </c>
      <c r="D22" s="4">
        <v>1162</v>
      </c>
      <c r="E22" s="4">
        <v>1154</v>
      </c>
      <c r="F22" s="4">
        <v>1146</v>
      </c>
      <c r="G22" s="4">
        <v>551</v>
      </c>
      <c r="H22" s="68">
        <v>506</v>
      </c>
    </row>
    <row r="23" spans="1:8" x14ac:dyDescent="0.35">
      <c r="A23" s="18" t="s">
        <v>141</v>
      </c>
      <c r="B23" s="4">
        <v>1111</v>
      </c>
      <c r="C23" s="4">
        <v>1076</v>
      </c>
      <c r="D23" s="4">
        <v>1152</v>
      </c>
      <c r="E23" s="4">
        <v>1170</v>
      </c>
      <c r="F23" s="4">
        <v>1152</v>
      </c>
      <c r="G23" s="4">
        <v>571</v>
      </c>
      <c r="H23" s="68">
        <v>513</v>
      </c>
    </row>
    <row r="24" spans="1:8" x14ac:dyDescent="0.35">
      <c r="A24" s="18" t="s">
        <v>142</v>
      </c>
      <c r="B24" s="4">
        <v>1189</v>
      </c>
      <c r="C24" s="4">
        <v>1113</v>
      </c>
      <c r="D24" s="4">
        <v>1075</v>
      </c>
      <c r="E24" s="4">
        <v>1160</v>
      </c>
      <c r="F24" s="4">
        <v>1169</v>
      </c>
      <c r="G24" s="4">
        <v>575</v>
      </c>
      <c r="H24" s="68">
        <v>532</v>
      </c>
    </row>
    <row r="25" spans="1:8" x14ac:dyDescent="0.35">
      <c r="A25" s="18" t="s">
        <v>160</v>
      </c>
      <c r="B25" s="4">
        <v>1160</v>
      </c>
      <c r="C25" s="4">
        <v>1191</v>
      </c>
      <c r="D25" s="4">
        <v>1112</v>
      </c>
      <c r="E25" s="4">
        <v>1082</v>
      </c>
      <c r="F25" s="4">
        <v>1159</v>
      </c>
      <c r="G25" s="4">
        <v>583</v>
      </c>
      <c r="H25" s="68">
        <v>535</v>
      </c>
    </row>
    <row r="26" spans="1:8" x14ac:dyDescent="0.35">
      <c r="A26" s="18" t="s">
        <v>170</v>
      </c>
      <c r="B26" s="4">
        <v>1168</v>
      </c>
      <c r="C26" s="4">
        <v>1165</v>
      </c>
      <c r="D26" s="4">
        <v>1189</v>
      </c>
      <c r="E26" s="4">
        <v>1119</v>
      </c>
      <c r="F26" s="4">
        <v>1081</v>
      </c>
      <c r="G26" s="4">
        <v>578</v>
      </c>
      <c r="H26" s="68">
        <v>543</v>
      </c>
    </row>
    <row r="27" spans="1:8" x14ac:dyDescent="0.35">
      <c r="A27" s="18" t="s">
        <v>171</v>
      </c>
      <c r="B27" s="4">
        <v>1167</v>
      </c>
      <c r="C27" s="4">
        <v>1175</v>
      </c>
      <c r="D27" s="4">
        <v>1170</v>
      </c>
      <c r="E27" s="4">
        <v>1197</v>
      </c>
      <c r="F27" s="4">
        <v>1118</v>
      </c>
      <c r="G27" s="4">
        <v>539</v>
      </c>
      <c r="H27" s="68">
        <v>538</v>
      </c>
    </row>
    <row r="28" spans="1:8" ht="15" thickBot="1" x14ac:dyDescent="0.4">
      <c r="A28" s="20" t="s">
        <v>168</v>
      </c>
      <c r="B28" s="66">
        <v>1290</v>
      </c>
      <c r="C28" s="66">
        <v>1290</v>
      </c>
      <c r="D28" s="66">
        <v>1290</v>
      </c>
      <c r="E28" s="66">
        <v>1290</v>
      </c>
      <c r="F28" s="66">
        <v>1290</v>
      </c>
      <c r="G28" s="66"/>
      <c r="H28" s="128"/>
    </row>
    <row r="30" spans="1:8" x14ac:dyDescent="0.35">
      <c r="H30" t="s">
        <v>158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76D6E-2C1E-4397-B72F-85268FDB2A2E}">
  <dimension ref="AC35"/>
  <sheetViews>
    <sheetView showGridLines="0" workbookViewId="0">
      <selection activeCell="AC36" sqref="AC36"/>
    </sheetView>
  </sheetViews>
  <sheetFormatPr defaultRowHeight="14.5" x14ac:dyDescent="0.35"/>
  <sheetData>
    <row r="35" spans="29:29" x14ac:dyDescent="0.35">
      <c r="AC35" t="s">
        <v>189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B6E3E-0B3E-40A2-8D33-DFD07B02A94D}">
  <dimension ref="M26:U26"/>
  <sheetViews>
    <sheetView workbookViewId="0">
      <selection activeCell="Q30" sqref="Q30"/>
    </sheetView>
  </sheetViews>
  <sheetFormatPr defaultRowHeight="14.5" x14ac:dyDescent="0.35"/>
  <sheetData>
    <row r="26" spans="13:21" x14ac:dyDescent="0.35">
      <c r="M26" s="72"/>
      <c r="U26" t="s">
        <v>190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List of schools by Type&amp;PA</vt:lpstr>
      <vt:lpstr>Primary NOR History</vt:lpstr>
      <vt:lpstr>Sec NOR History</vt:lpstr>
      <vt:lpstr>Total Forecast &amp; Capacity </vt:lpstr>
      <vt:lpstr>Primary Forecasts &amp; Capacity</vt:lpstr>
      <vt:lpstr>Secondary Forecasts &amp; Capacity</vt:lpstr>
      <vt:lpstr>Birth Graph</vt:lpstr>
      <vt:lpstr>Housing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Caliste Janet</dc:creator>
  <cp:lastModifiedBy>Janet Caliste</cp:lastModifiedBy>
  <dcterms:created xsi:type="dcterms:W3CDTF">2021-01-29T17:47:15Z</dcterms:created>
  <dcterms:modified xsi:type="dcterms:W3CDTF">2025-02-14T11:30:11Z</dcterms:modified>
</cp:coreProperties>
</file>